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0" windowWidth="18195" windowHeight="10200"/>
  </bookViews>
  <sheets>
    <sheet name="Folha1" sheetId="1" r:id="rId1"/>
    <sheet name="Folha2" sheetId="2" r:id="rId2"/>
    <sheet name="Folha3" sheetId="3" r:id="rId3"/>
  </sheets>
  <definedNames>
    <definedName name="_xlnm.Print_Area" localSheetId="0">Folha1!$D$2:$Z$98</definedName>
    <definedName name="do_selecionar_te" localSheetId="0">Folha1!#REF!</definedName>
  </definedNames>
  <calcPr calcId="145621"/>
</workbook>
</file>

<file path=xl/calcChain.xml><?xml version="1.0" encoding="utf-8"?>
<calcChain xmlns="http://schemas.openxmlformats.org/spreadsheetml/2006/main">
  <c r="N88" i="1" l="1"/>
  <c r="P17" i="1" l="1"/>
  <c r="P14" i="1"/>
  <c r="P18" i="1"/>
  <c r="P22" i="1"/>
  <c r="P27" i="1"/>
  <c r="P28" i="1"/>
  <c r="P29" i="1"/>
  <c r="P31" i="1"/>
  <c r="P34" i="1"/>
  <c r="P51" i="1"/>
  <c r="P52" i="1"/>
  <c r="P50" i="1"/>
  <c r="P56" i="1"/>
  <c r="P57" i="1"/>
  <c r="P60" i="1"/>
  <c r="P61" i="1"/>
  <c r="P75" i="1"/>
  <c r="P76" i="1"/>
  <c r="P81" i="1"/>
  <c r="P83" i="1"/>
  <c r="P88" i="1"/>
  <c r="N92" i="1"/>
  <c r="P92" i="1" s="1"/>
  <c r="N69" i="1" l="1"/>
  <c r="P69" i="1" s="1"/>
  <c r="N59" i="1" l="1"/>
  <c r="P59" i="1" s="1"/>
  <c r="N90" i="1"/>
  <c r="P90" i="1" s="1"/>
  <c r="N74" i="1"/>
  <c r="P74" i="1" s="1"/>
  <c r="N42" i="1"/>
  <c r="P42" i="1" s="1"/>
  <c r="N39" i="1"/>
  <c r="P39" i="1" s="1"/>
  <c r="N16" i="1"/>
  <c r="P16" i="1" s="1"/>
  <c r="N44" i="1"/>
  <c r="P44" i="1" s="1"/>
  <c r="N23" i="1"/>
  <c r="P23" i="1" s="1"/>
  <c r="N11" i="1"/>
  <c r="P11" i="1" s="1"/>
  <c r="N65" i="1"/>
  <c r="P65" i="1" s="1"/>
  <c r="N47" i="1"/>
  <c r="P47" i="1" s="1"/>
  <c r="P79" i="1"/>
  <c r="P36" i="1"/>
  <c r="N89" i="1"/>
  <c r="P89" i="1" s="1"/>
  <c r="N77" i="1"/>
  <c r="P77" i="1" s="1"/>
  <c r="N37" i="1"/>
  <c r="P37" i="1" s="1"/>
  <c r="N67" i="1"/>
  <c r="P67" i="1" s="1"/>
  <c r="N62" i="1"/>
  <c r="P62" i="1" s="1"/>
  <c r="N30" i="1"/>
  <c r="P30" i="1" s="1"/>
  <c r="N87" i="1"/>
  <c r="P87" i="1" s="1"/>
  <c r="N48" i="1"/>
  <c r="P48" i="1" s="1"/>
  <c r="N19" i="1"/>
  <c r="P19" i="1" s="1"/>
  <c r="N80" i="1"/>
  <c r="P80" i="1" s="1"/>
  <c r="P12" i="1"/>
  <c r="P82" i="1"/>
  <c r="N21" i="1"/>
  <c r="P21" i="1" s="1"/>
  <c r="N85" i="1"/>
  <c r="P85" i="1" s="1"/>
  <c r="N63" i="1"/>
  <c r="P63" i="1" s="1"/>
  <c r="N46" i="1"/>
  <c r="P46" i="1" s="1"/>
  <c r="N78" i="1"/>
  <c r="P78" i="1" s="1"/>
  <c r="N58" i="1"/>
  <c r="P58" i="1" s="1"/>
  <c r="P54" i="1"/>
  <c r="N64" i="1"/>
  <c r="P64" i="1" s="1"/>
  <c r="N45" i="1"/>
  <c r="P45" i="1" s="1"/>
  <c r="P66" i="1"/>
  <c r="N40" i="1"/>
  <c r="P40" i="1" s="1"/>
  <c r="N84" i="1"/>
  <c r="P84" i="1" s="1"/>
  <c r="N68" i="1"/>
  <c r="P68" i="1" s="1"/>
  <c r="N86" i="1"/>
  <c r="P86" i="1" s="1"/>
  <c r="N33" i="1" l="1"/>
  <c r="P33" i="1" s="1"/>
  <c r="N26" i="1"/>
  <c r="P26" i="1" s="1"/>
  <c r="N13" i="1"/>
  <c r="P13" i="1" s="1"/>
  <c r="N43" i="1"/>
  <c r="P43" i="1" s="1"/>
  <c r="N8" i="1"/>
  <c r="P8" i="1" s="1"/>
  <c r="P71" i="1"/>
  <c r="P49" i="1"/>
  <c r="N20" i="1"/>
  <c r="P20" i="1" s="1"/>
  <c r="N35" i="1"/>
  <c r="P35" i="1" s="1"/>
  <c r="N55" i="1"/>
  <c r="P55" i="1" s="1"/>
  <c r="P24" i="1"/>
  <c r="N70" i="1"/>
  <c r="P70" i="1" s="1"/>
  <c r="N73" i="1"/>
  <c r="P73" i="1" s="1"/>
  <c r="P15" i="1"/>
  <c r="N32" i="1"/>
  <c r="P32" i="1" s="1"/>
  <c r="N9" i="1"/>
  <c r="P9" i="1" s="1"/>
  <c r="N91" i="1"/>
  <c r="P91" i="1" s="1"/>
  <c r="N41" i="1"/>
  <c r="P41" i="1" s="1"/>
  <c r="N53" i="1" l="1"/>
  <c r="P53" i="1" s="1"/>
  <c r="N72" i="1"/>
  <c r="P72" i="1" s="1"/>
  <c r="N10" i="1"/>
  <c r="P10" i="1" s="1"/>
  <c r="N38" i="1"/>
  <c r="P38" i="1" s="1"/>
  <c r="N25" i="1"/>
  <c r="P25" i="1" s="1"/>
  <c r="Y93" i="1" l="1"/>
  <c r="Z93" i="1" s="1"/>
  <c r="Y94" i="1"/>
  <c r="Z94" i="1" s="1"/>
  <c r="Y95" i="1"/>
  <c r="Z95" i="1" s="1"/>
  <c r="Y11" i="1"/>
  <c r="Z11" i="1" s="1"/>
  <c r="Y14" i="1"/>
  <c r="Z14" i="1" s="1"/>
  <c r="Y27" i="1"/>
  <c r="Z27" i="1" s="1"/>
  <c r="Y8" i="1"/>
  <c r="Z8" i="1" s="1"/>
  <c r="X7" i="1"/>
  <c r="N7" i="1"/>
  <c r="Y22" i="1"/>
  <c r="Z22" i="1" s="1"/>
  <c r="Y24" i="1" l="1"/>
  <c r="Z24" i="1" s="1"/>
  <c r="Y13" i="1"/>
  <c r="Z13" i="1" s="1"/>
  <c r="Y17" i="1"/>
  <c r="Z17" i="1" s="1"/>
  <c r="Y26" i="1"/>
  <c r="Z26" i="1" s="1"/>
  <c r="Y70" i="1"/>
  <c r="Z70" i="1" s="1"/>
  <c r="Y19" i="1"/>
  <c r="Z19" i="1" s="1"/>
  <c r="Y23" i="1"/>
  <c r="Z23" i="1" s="1"/>
  <c r="Y16" i="1"/>
  <c r="Z16" i="1" s="1"/>
  <c r="Y20" i="1"/>
  <c r="Z20" i="1" s="1"/>
  <c r="Y29" i="1"/>
  <c r="Z29" i="1" s="1"/>
  <c r="Y12" i="1"/>
  <c r="Z12" i="1" s="1"/>
  <c r="Y25" i="1"/>
  <c r="Z25" i="1" s="1"/>
  <c r="Y9" i="1"/>
  <c r="Z9" i="1" s="1"/>
  <c r="Y28" i="1"/>
  <c r="Z28" i="1" s="1"/>
  <c r="Y15" i="1"/>
  <c r="Z15" i="1" s="1"/>
  <c r="Y72" i="1"/>
  <c r="Z72" i="1" s="1"/>
  <c r="Y18" i="1"/>
  <c r="Z18" i="1" s="1"/>
  <c r="Y10" i="1"/>
  <c r="Z10" i="1" s="1"/>
  <c r="Y21" i="1"/>
  <c r="Z21" i="1" s="1"/>
</calcChain>
</file>

<file path=xl/sharedStrings.xml><?xml version="1.0" encoding="utf-8"?>
<sst xmlns="http://schemas.openxmlformats.org/spreadsheetml/2006/main" count="378" uniqueCount="153">
  <si>
    <t>Nome</t>
  </si>
  <si>
    <t>Login</t>
  </si>
  <si>
    <t>N. anos Exp</t>
  </si>
  <si>
    <t xml:space="preserve">Grau académico </t>
  </si>
  <si>
    <t>Tipo de Habilitação</t>
  </si>
  <si>
    <t>Estado</t>
  </si>
  <si>
    <t>Pontos</t>
  </si>
  <si>
    <t xml:space="preserve">Capacidade de trabalho em equipa </t>
  </si>
  <si>
    <t>Competências de comunicação</t>
  </si>
  <si>
    <t>Total de pontos</t>
  </si>
  <si>
    <t>Experiência profissional</t>
  </si>
  <si>
    <t xml:space="preserve">Trab em mediação de Comflitos em contexto escolar e GApA </t>
  </si>
  <si>
    <t>A avaliação do portfólio com uma ponderação de 30 pontos</t>
  </si>
  <si>
    <t xml:space="preserve">Habilitação adequada </t>
  </si>
  <si>
    <t xml:space="preserve">Formação profissional </t>
  </si>
  <si>
    <t>Entrevista de avaliação de competências     35 pontos</t>
  </si>
  <si>
    <t>Motivação para a função</t>
  </si>
  <si>
    <t>Classificação para ordenação da Entrevista de avaliação de Competências</t>
  </si>
  <si>
    <t>Classificação Final</t>
  </si>
  <si>
    <t>Valores</t>
  </si>
  <si>
    <t>Situação do Candidato</t>
  </si>
  <si>
    <t>8975681688</t>
  </si>
  <si>
    <t>9993252794</t>
  </si>
  <si>
    <t>9862891416</t>
  </si>
  <si>
    <t>8242580545</t>
  </si>
  <si>
    <t>3498372386</t>
  </si>
  <si>
    <t>9721898791</t>
  </si>
  <si>
    <t>5959299925</t>
  </si>
  <si>
    <t>2407410939</t>
  </si>
  <si>
    <t>5570844554</t>
  </si>
  <si>
    <t>5877143050</t>
  </si>
  <si>
    <t>6417739139</t>
  </si>
  <si>
    <t>3741898651</t>
  </si>
  <si>
    <t>1294358081</t>
  </si>
  <si>
    <t>2889981487</t>
  </si>
  <si>
    <t>1803236523</t>
  </si>
  <si>
    <t>5169173571</t>
  </si>
  <si>
    <t>1655389335</t>
  </si>
  <si>
    <t>2586486609</t>
  </si>
  <si>
    <t>2721260081</t>
  </si>
  <si>
    <t>2093195682</t>
  </si>
  <si>
    <t>8566804538</t>
  </si>
  <si>
    <t>5858687423</t>
  </si>
  <si>
    <t>1960718436</t>
  </si>
  <si>
    <t>Outros</t>
  </si>
  <si>
    <t>Mestrado</t>
  </si>
  <si>
    <t>Licenciatura</t>
  </si>
  <si>
    <t>Doutoramento</t>
  </si>
  <si>
    <t>Licenciatura + Formação Especializada (L+FE)</t>
  </si>
  <si>
    <t>Mestrado do 2º Ciclo do Processo de Bolonha</t>
  </si>
  <si>
    <t>Técnico Especializado</t>
  </si>
  <si>
    <t>Qualificação Profissional</t>
  </si>
  <si>
    <t>Habilitação Própria</t>
  </si>
  <si>
    <t>Submetido</t>
  </si>
  <si>
    <t>Envio de toda a documetação solicitada no aviso de abertura</t>
  </si>
  <si>
    <t xml:space="preserve">N.º de anos de experiência profissional na área </t>
  </si>
  <si>
    <t>Situação do candidato relativamente ao método de seleção seguinte (critério de seleção b), Entrevista de Avaliação de Competências)</t>
  </si>
  <si>
    <t>Publicitação 1ª Ordenação dos Resultados - Ordem Alfabética</t>
  </si>
  <si>
    <r>
      <t xml:space="preserve">Agrupamento de Escolas Dr. Mário Fonseca, Lousada
</t>
    </r>
    <r>
      <rPr>
        <b/>
        <sz val="9"/>
        <color indexed="8"/>
        <rFont val="Calibri"/>
        <family val="2"/>
      </rPr>
      <t xml:space="preserve">Procedimento concursal, de acordo com o Decreto Lei n.º 132/2012, de 27 de junho, para </t>
    </r>
    <r>
      <rPr>
        <b/>
        <u/>
        <sz val="9"/>
        <color indexed="8"/>
        <rFont val="Calibri"/>
        <family val="2"/>
      </rPr>
      <t>um</t>
    </r>
    <r>
      <rPr>
        <b/>
        <sz val="9"/>
        <color indexed="8"/>
        <rFont val="Calibri"/>
        <family val="2"/>
      </rPr>
      <t xml:space="preserve"> Técnico Especializado – </t>
    </r>
    <r>
      <rPr>
        <b/>
        <u/>
        <sz val="9"/>
        <color indexed="8"/>
        <rFont val="Calibri"/>
        <family val="2"/>
      </rPr>
      <t>Psicólogo</t>
    </r>
    <r>
      <rPr>
        <sz val="9"/>
        <color indexed="8"/>
        <rFont val="Calibri"/>
        <family val="2"/>
      </rPr>
      <t xml:space="preserve">
</t>
    </r>
  </si>
  <si>
    <t xml:space="preserve">       O Júri de Seleção</t>
  </si>
  <si>
    <t>Joana Isabel da Silva Duarte</t>
  </si>
  <si>
    <t>Maria do Céu Alves Teixeira</t>
  </si>
  <si>
    <t>Patrícia Almeida Oliveira</t>
  </si>
  <si>
    <t>Ana Doroteia Barbosa Moreira</t>
  </si>
  <si>
    <t>Sim</t>
  </si>
  <si>
    <t>Ivone Luís da Silva Ribeiro</t>
  </si>
  <si>
    <t>Daniela Alexandra Ribeiro Teixeira</t>
  </si>
  <si>
    <t>Inês Sofia Fontes Urriça Nunes</t>
  </si>
  <si>
    <t>Diogo Miguel de Jesus Figueiredo</t>
  </si>
  <si>
    <t>Ana Bela de Jesus Carvalho Couto</t>
  </si>
  <si>
    <t>Nuria Sofia Gomes Queirós Botelho</t>
  </si>
  <si>
    <t>Não</t>
  </si>
  <si>
    <t>Maria Alexandra Ribeiro de Freitas</t>
  </si>
  <si>
    <t>Bárbara Rodrigues Moreira</t>
  </si>
  <si>
    <t>Isabel Maria Antunes de Sá Lemos</t>
  </si>
  <si>
    <t>Maria Goreti da Rocha Moreira</t>
  </si>
  <si>
    <t>Cláudia Maria Guedes da Costa</t>
  </si>
  <si>
    <t>Nuna Micaela Carmo Tormenta</t>
  </si>
  <si>
    <t>Patrícia Susana dos Santos Ventura Marques Bom</t>
  </si>
  <si>
    <t>Ana Sofia Alves Ramada</t>
  </si>
  <si>
    <t>Ana Marta da Silva Ferreira Pinto</t>
  </si>
  <si>
    <t>João Fernando Abreu Sousa Martins</t>
  </si>
  <si>
    <t>Natália Lourenço dos Santos</t>
  </si>
  <si>
    <t>Susana Cristina Neto Pacheco</t>
  </si>
  <si>
    <t>Joana Alexandra Silva Morgado</t>
  </si>
  <si>
    <t xml:space="preserve">Sim </t>
  </si>
  <si>
    <t>Lúcia Maria Rocha Dias Marques</t>
  </si>
  <si>
    <t>Maria Elisabete Vieira da Silva</t>
  </si>
  <si>
    <t>Maria João Gonçalves Lopes</t>
  </si>
  <si>
    <t>Rosa Maria Nogueira Gonçalves</t>
  </si>
  <si>
    <t>Lúcia Marlene Pinto Lopes Costa</t>
  </si>
  <si>
    <t>Marta Alexandra Sousa Borges</t>
  </si>
  <si>
    <t>Susana Margarida Soares Santos</t>
  </si>
  <si>
    <t>Carina Liliana Ferreira Marques</t>
  </si>
  <si>
    <t>Sara Alexandra Reis de Barros</t>
  </si>
  <si>
    <t>Ana Margarida Oliveira de Almeida</t>
  </si>
  <si>
    <t>Samanta Silva Marques</t>
  </si>
  <si>
    <t>Bárbara Isabel da Rocha Garcia</t>
  </si>
  <si>
    <t>Magali Cristina Soares de Miranda</t>
  </si>
  <si>
    <t>Tânia Lúcia Martins Neto</t>
  </si>
  <si>
    <t>Filipa Catarina de Almeida Coelho</t>
  </si>
  <si>
    <t>Marisa Simões Carvalho</t>
  </si>
  <si>
    <t>Muriel Silva</t>
  </si>
  <si>
    <t>Ivo Miguel Freire Leal</t>
  </si>
  <si>
    <t>Roberta Liliana Marques Pereira</t>
  </si>
  <si>
    <t>Teresa Maria Mota Correia Carvalho</t>
  </si>
  <si>
    <t>Isabel Patrícia Dias Ferreira</t>
  </si>
  <si>
    <t>Rosália Maria da Rocha Coelho</t>
  </si>
  <si>
    <t>Luís Gonzaga Lopes Pereira Oliveira</t>
  </si>
  <si>
    <t>Marta Lopes Tormenta</t>
  </si>
  <si>
    <t>Vera Susana Tinoco dos Santos Rodrigues</t>
  </si>
  <si>
    <t>Ana Luísa Amaral Pacheco</t>
  </si>
  <si>
    <t>Cláudia Cristina da Costa Pinto</t>
  </si>
  <si>
    <t>Liliana Cristina das Neves Marques</t>
  </si>
  <si>
    <t>Ana Sofia Rodrigues Dias</t>
  </si>
  <si>
    <t>Ivone Marlene Dias Fernandes</t>
  </si>
  <si>
    <t>Joana Isabel das Neves Soares</t>
  </si>
  <si>
    <t>Paula Celina António</t>
  </si>
  <si>
    <t>Vanda Lúcia de Jesus Gomes</t>
  </si>
  <si>
    <t>Maria Teresa de Sampaio Moreira Guimarães</t>
  </si>
  <si>
    <t>Natália Maria Ribeiro de Magalhães</t>
  </si>
  <si>
    <t>Ana Cristina Pinto Caetano</t>
  </si>
  <si>
    <t>Vanessa Alexandra Gouveia de Matos Faria</t>
  </si>
  <si>
    <t>Inês Raquel Carvalho Ferreira</t>
  </si>
  <si>
    <t>Marta Daniela da Silva Coelho</t>
  </si>
  <si>
    <t>Tânia Isabel Moreira da Rocha</t>
  </si>
  <si>
    <t>Anabela da Silva Fernandes Sousa</t>
  </si>
  <si>
    <t>Andreia Moreira da Cunha</t>
  </si>
  <si>
    <t xml:space="preserve">Elisabete Maria Matos do Vale </t>
  </si>
  <si>
    <t>Elsa Filipa Silva Mendes</t>
  </si>
  <si>
    <t xml:space="preserve">Elsa Sofia da Cunha Freitas </t>
  </si>
  <si>
    <t>Filipa Manuela dos Santos Nunes</t>
  </si>
  <si>
    <t>Isabel Cristina Oliveira Loureiro</t>
  </si>
  <si>
    <t>Maria Clara Pereira Cunha e Sousa</t>
  </si>
  <si>
    <t>Maria Constança de Barbosa Mendonça de  Morais Sarmento</t>
  </si>
  <si>
    <t>Maria Amparo Vinagre</t>
  </si>
  <si>
    <t>Maria Goreti Teixeira Rodrigues</t>
  </si>
  <si>
    <t xml:space="preserve">Maria João Claro de Almeida </t>
  </si>
  <si>
    <t>Mariana da Costa e Silva Xavier Rodrigues</t>
  </si>
  <si>
    <t>Marisa Andrea Magalhães Ferreira de Carvalho</t>
  </si>
  <si>
    <t>Martina Gorete Dias Ribeiro</t>
  </si>
  <si>
    <t>Paula Cristina Sampaio Carvalho Moreira</t>
  </si>
  <si>
    <t>Paulo Nelson Resende Sobral</t>
  </si>
  <si>
    <t>Sandra Cristina Lopes Araújo</t>
  </si>
  <si>
    <t xml:space="preserve">Soraia Teles </t>
  </si>
  <si>
    <t>Tânia Teresa Agra Vieira</t>
  </si>
  <si>
    <t>Desistiu</t>
  </si>
  <si>
    <r>
      <rPr>
        <b/>
        <sz val="9"/>
        <color theme="1"/>
        <rFont val="Calibri"/>
        <family val="2"/>
        <scheme val="minor"/>
      </rPr>
      <t xml:space="preserve">Deliberação do Júri de Seleção: </t>
    </r>
    <r>
      <rPr>
        <sz val="9"/>
        <color theme="1"/>
        <rFont val="Calibri"/>
        <family val="2"/>
        <scheme val="minor"/>
      </rPr>
      <t>Os resultados são divulgados aos candidatos, por publicação no Agrupamento de Escolas, no portal do Agrupamento e afixados em papel na Escola Basica e Secundária Dr. Mário Fonseca, Nogueira (sede). Reclamações, se existentes, são apresentadas nos serviços administrativos da Escola Sede, até às 16horas do dia 1 de setembro de 2016, contra receção de recibo comprovativo. As entrevistas serão agendadas após prazo de reclamação.                                                                                                                                                                                               25</t>
    </r>
    <r>
      <rPr>
        <b/>
        <sz val="9"/>
        <color theme="1"/>
        <rFont val="Calibri"/>
        <family val="2"/>
        <scheme val="minor"/>
      </rPr>
      <t xml:space="preserve"> de agosto de 2016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</si>
  <si>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Não Aprovado(a)</t>
  </si>
  <si>
    <t xml:space="preserve">(utilização dos critérios de seleção: avaliação portfólio e número de anos de experência profissional na área) </t>
  </si>
  <si>
    <t>Ana Rita Figueiredo Macário</t>
  </si>
  <si>
    <t>Clara Isabel Monteiro Pinto de Sousa</t>
  </si>
  <si>
    <t>Aprovado(a)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</si>
</sst>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18">
    <xf numFmtId="0" fontId="0" fillId="0" borderId="0" xfId="0"/>
    <xf numFmtId="0" fontId="0" fillId="0" borderId="0" xfId="0" applyAlignment="1">
      <alignment vertical="center" wrapText="1"/>
    </xf>
    <xf numFmtId="0" fontId="0" fillId="0" borderId="29" xfId="0" applyBorder="1"/>
    <xf numFmtId="0" fontId="0" fillId="0" borderId="30" xfId="0" applyBorder="1"/>
    <xf numFmtId="0" fontId="0" fillId="0" borderId="3" xfId="0" applyBorder="1"/>
    <xf numFmtId="0" fontId="0" fillId="0" borderId="38" xfId="0" applyBorder="1"/>
    <xf numFmtId="0" fontId="0" fillId="0" borderId="39" xfId="0" applyBorder="1"/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3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0" fillId="2" borderId="3" xfId="0" applyFill="1" applyBorder="1"/>
    <xf numFmtId="0" fontId="0" fillId="2" borderId="14" xfId="0" applyFill="1" applyBorder="1"/>
    <xf numFmtId="0" fontId="0" fillId="2" borderId="24" xfId="0" applyFill="1" applyBorder="1"/>
    <xf numFmtId="0" fontId="0" fillId="2" borderId="30" xfId="0" applyFill="1" applyBorder="1"/>
    <xf numFmtId="0" fontId="0" fillId="2" borderId="28" xfId="0" applyFill="1" applyBorder="1"/>
    <xf numFmtId="0" fontId="0" fillId="2" borderId="1" xfId="0" applyFill="1" applyBorder="1"/>
    <xf numFmtId="0" fontId="1" fillId="0" borderId="14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/>
    <xf numFmtId="0" fontId="5" fillId="2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29" xfId="0" applyFont="1" applyBorder="1"/>
    <xf numFmtId="0" fontId="9" fillId="0" borderId="30" xfId="0" applyFont="1" applyBorder="1"/>
    <xf numFmtId="0" fontId="9" fillId="0" borderId="0" xfId="0" applyFont="1"/>
    <xf numFmtId="0" fontId="1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30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1" fillId="0" borderId="10" xfId="0" applyFont="1" applyBorder="1" applyAlignment="1"/>
    <xf numFmtId="0" fontId="1" fillId="0" borderId="35" xfId="0" applyFont="1" applyBorder="1" applyAlignment="1"/>
    <xf numFmtId="0" fontId="0" fillId="0" borderId="46" xfId="0" applyBorder="1"/>
    <xf numFmtId="0" fontId="12" fillId="0" borderId="23" xfId="0" applyFont="1" applyFill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9" fillId="0" borderId="32" xfId="0" applyFont="1" applyBorder="1"/>
    <xf numFmtId="0" fontId="9" fillId="0" borderId="22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2114551</xdr:colOff>
      <xdr:row>1</xdr:row>
      <xdr:rowOff>38100</xdr:rowOff>
    </xdr:from>
    <xdr:to>
      <xdr:col>3</xdr:col>
      <xdr:colOff>2590801</xdr:colOff>
      <xdr:row>1</xdr:row>
      <xdr:rowOff>307675</xdr:rowOff>
    </xdr:to>
    <xdr:pic>
      <xdr:nvPicPr>
        <xdr:cNvPr id="2" name="Imagem 3" descr="C:\Users\exec\Desktop\Logotipo_Agrupamen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1" y="228600"/>
          <a:ext cx="476250" cy="26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B102"/>
  <sheetViews>
    <sheetView showGridLines="0" showRowColHeaders="0" tabSelected="1" topLeftCell="D79" workbookViewId="0">
      <selection activeCell="AB93" sqref="AB93"/>
    </sheetView>
  </sheetViews>
  <sheetFormatPr defaultRowHeight="15" customHeight="1"/>
  <cols>
    <col min="1" max="3" width="0" hidden="1" customWidth="1"/>
    <col min="4" max="4" width="50" style="13" customWidth="1"/>
    <col min="5" max="5" width="10.7109375" style="13" hidden="1" customWidth="1"/>
    <col min="6" max="6" width="9.140625" style="14" hidden="1" customWidth="1"/>
    <col min="7" max="7" width="20.7109375" style="13" hidden="1" customWidth="1"/>
    <col min="8" max="9" width="14.7109375" style="13" hidden="1" customWidth="1"/>
    <col min="10" max="10" width="5.7109375" style="14" customWidth="1"/>
    <col min="11" max="15" width="4.7109375" customWidth="1"/>
    <col min="16" max="16" width="6.28515625" customWidth="1"/>
    <col min="17" max="17" width="18.28515625" style="17" customWidth="1"/>
    <col min="18" max="18" width="50.7109375" hidden="1" customWidth="1"/>
    <col min="19" max="19" width="9.42578125" customWidth="1"/>
    <col min="20" max="24" width="4.7109375" customWidth="1"/>
    <col min="25" max="26" width="0" hidden="1" customWidth="1"/>
  </cols>
  <sheetData>
    <row r="1" spans="4:28" ht="15" customHeight="1" thickBot="1"/>
    <row r="2" spans="4:28" s="30" customFormat="1" ht="50.1" customHeight="1" thickBot="1">
      <c r="D2" s="82" t="s">
        <v>58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  <c r="Y2" s="63"/>
      <c r="Z2" s="64"/>
      <c r="AA2" s="31"/>
      <c r="AB2" s="31"/>
    </row>
    <row r="3" spans="4:28" ht="15" customHeight="1" thickBot="1">
      <c r="D3" s="79" t="s">
        <v>57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30"/>
      <c r="Z3" s="65"/>
    </row>
    <row r="4" spans="4:28" ht="30" customHeight="1" thickBot="1">
      <c r="D4" s="95" t="s">
        <v>149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</row>
    <row r="5" spans="4:28" s="1" customFormat="1" ht="47.25" customHeight="1" thickBot="1">
      <c r="D5" s="116" t="s">
        <v>0</v>
      </c>
      <c r="E5" s="111" t="s">
        <v>1</v>
      </c>
      <c r="F5" s="72" t="s">
        <v>2</v>
      </c>
      <c r="G5" s="72" t="s">
        <v>3</v>
      </c>
      <c r="H5" s="72" t="s">
        <v>4</v>
      </c>
      <c r="I5" s="74" t="s">
        <v>5</v>
      </c>
      <c r="J5" s="76" t="s">
        <v>54</v>
      </c>
      <c r="K5" s="113" t="s">
        <v>12</v>
      </c>
      <c r="L5" s="114"/>
      <c r="M5" s="114"/>
      <c r="N5" s="115"/>
      <c r="O5" s="109" t="s">
        <v>55</v>
      </c>
      <c r="P5" s="103" t="s">
        <v>17</v>
      </c>
      <c r="Q5" s="70" t="s">
        <v>56</v>
      </c>
      <c r="R5" s="20"/>
      <c r="S5" s="98" t="s">
        <v>15</v>
      </c>
      <c r="T5" s="99"/>
      <c r="U5" s="99"/>
      <c r="V5" s="99"/>
      <c r="W5" s="99"/>
      <c r="X5" s="100"/>
      <c r="Y5" s="105" t="s">
        <v>18</v>
      </c>
      <c r="Z5" s="106"/>
    </row>
    <row r="6" spans="4:28" s="1" customFormat="1" ht="120" customHeight="1" thickBot="1">
      <c r="D6" s="117"/>
      <c r="E6" s="112"/>
      <c r="F6" s="73"/>
      <c r="G6" s="73"/>
      <c r="H6" s="73"/>
      <c r="I6" s="75"/>
      <c r="J6" s="77"/>
      <c r="K6" s="33" t="s">
        <v>13</v>
      </c>
      <c r="L6" s="34" t="s">
        <v>11</v>
      </c>
      <c r="M6" s="34" t="s">
        <v>14</v>
      </c>
      <c r="N6" s="57" t="s">
        <v>9</v>
      </c>
      <c r="O6" s="110"/>
      <c r="P6" s="104"/>
      <c r="Q6" s="71"/>
      <c r="R6" s="21"/>
      <c r="S6" s="101" t="s">
        <v>20</v>
      </c>
      <c r="T6" s="7" t="s">
        <v>10</v>
      </c>
      <c r="U6" s="7" t="s">
        <v>16</v>
      </c>
      <c r="V6" s="7" t="s">
        <v>7</v>
      </c>
      <c r="W6" s="7" t="s">
        <v>8</v>
      </c>
      <c r="X6" s="10" t="s">
        <v>9</v>
      </c>
      <c r="Y6" s="107"/>
      <c r="Z6" s="108"/>
    </row>
    <row r="7" spans="4:28" s="1" customFormat="1" ht="20.100000000000001" customHeight="1" thickBot="1">
      <c r="D7" s="45"/>
      <c r="E7" s="29"/>
      <c r="F7" s="15"/>
      <c r="G7" s="15"/>
      <c r="H7" s="15"/>
      <c r="I7" s="16"/>
      <c r="J7" s="44"/>
      <c r="K7" s="35">
        <v>20</v>
      </c>
      <c r="L7" s="36">
        <v>5</v>
      </c>
      <c r="M7" s="36">
        <v>5</v>
      </c>
      <c r="N7" s="58">
        <f t="shared" ref="N7:N37" si="0">SUM(K7:M7)</f>
        <v>30</v>
      </c>
      <c r="O7" s="12">
        <v>35</v>
      </c>
      <c r="P7" s="32" t="s">
        <v>6</v>
      </c>
      <c r="Q7" s="46"/>
      <c r="R7" s="22"/>
      <c r="S7" s="102"/>
      <c r="T7" s="8">
        <v>10</v>
      </c>
      <c r="U7" s="8">
        <v>10</v>
      </c>
      <c r="V7" s="8">
        <v>10</v>
      </c>
      <c r="W7" s="8">
        <v>5</v>
      </c>
      <c r="X7" s="11">
        <f t="shared" ref="X7" si="1">SUM(T7:W7)</f>
        <v>35</v>
      </c>
      <c r="Y7" s="62" t="s">
        <v>6</v>
      </c>
      <c r="Z7" s="9" t="s">
        <v>19</v>
      </c>
    </row>
    <row r="8" spans="4:28" ht="18" customHeight="1">
      <c r="D8" s="66" t="s">
        <v>69</v>
      </c>
      <c r="E8" s="40" t="s">
        <v>31</v>
      </c>
      <c r="F8" s="40">
        <v>8</v>
      </c>
      <c r="G8" s="41" t="s">
        <v>44</v>
      </c>
      <c r="H8" s="41" t="s">
        <v>50</v>
      </c>
      <c r="I8" s="41" t="s">
        <v>53</v>
      </c>
      <c r="J8" s="50" t="s">
        <v>64</v>
      </c>
      <c r="K8" s="51">
        <v>15</v>
      </c>
      <c r="L8" s="52">
        <v>0</v>
      </c>
      <c r="M8" s="47">
        <v>3</v>
      </c>
      <c r="N8" s="56">
        <f t="shared" si="0"/>
        <v>18</v>
      </c>
      <c r="O8" s="42">
        <v>0</v>
      </c>
      <c r="P8" s="59">
        <f t="shared" ref="P8:P38" si="2">IF(N8="","",N8+O8)</f>
        <v>18</v>
      </c>
      <c r="Q8" s="18" t="s">
        <v>152</v>
      </c>
      <c r="R8" s="5"/>
      <c r="S8" s="23"/>
      <c r="T8" s="24"/>
      <c r="U8" s="25"/>
      <c r="V8" s="25"/>
      <c r="W8" s="25"/>
      <c r="X8" s="25"/>
      <c r="Y8" s="2">
        <f t="shared" ref="Y8:Y72" si="3">IF(J8="","",IF(J8="N","",SUM(N8,O8,X8)))</f>
        <v>18</v>
      </c>
      <c r="Z8" s="4">
        <f>IF(Y8="","",(Y8*(20/100)))</f>
        <v>3.6</v>
      </c>
    </row>
    <row r="9" spans="4:28" ht="18" customHeight="1">
      <c r="D9" s="67" t="s">
        <v>121</v>
      </c>
      <c r="E9" s="40" t="s">
        <v>42</v>
      </c>
      <c r="F9" s="40">
        <v>3</v>
      </c>
      <c r="G9" s="41" t="s">
        <v>49</v>
      </c>
      <c r="H9" s="41" t="s">
        <v>50</v>
      </c>
      <c r="I9" s="41" t="s">
        <v>53</v>
      </c>
      <c r="J9" s="53" t="s">
        <v>64</v>
      </c>
      <c r="K9" s="49">
        <v>15</v>
      </c>
      <c r="L9" s="48">
        <v>5</v>
      </c>
      <c r="M9" s="54">
        <v>5</v>
      </c>
      <c r="N9" s="56">
        <f t="shared" si="0"/>
        <v>25</v>
      </c>
      <c r="O9" s="42">
        <v>10</v>
      </c>
      <c r="P9" s="60">
        <f t="shared" si="2"/>
        <v>35</v>
      </c>
      <c r="Q9" s="19" t="s">
        <v>152</v>
      </c>
      <c r="R9" s="6"/>
      <c r="S9" s="26"/>
      <c r="T9" s="27"/>
      <c r="U9" s="28"/>
      <c r="V9" s="28"/>
      <c r="W9" s="28"/>
      <c r="X9" s="25"/>
      <c r="Y9" s="2">
        <f t="shared" si="3"/>
        <v>35</v>
      </c>
      <c r="Z9" s="3">
        <f t="shared" ref="Z9:Z72" si="4">IF(Y9="","",(Y9*(20/100)))</f>
        <v>7</v>
      </c>
    </row>
    <row r="10" spans="4:28" ht="18" customHeight="1">
      <c r="D10" s="67" t="s">
        <v>63</v>
      </c>
      <c r="E10" s="40" t="s">
        <v>24</v>
      </c>
      <c r="F10" s="40">
        <v>2</v>
      </c>
      <c r="G10" s="41" t="s">
        <v>47</v>
      </c>
      <c r="H10" s="41" t="s">
        <v>50</v>
      </c>
      <c r="I10" s="41" t="s">
        <v>53</v>
      </c>
      <c r="J10" s="53" t="s">
        <v>64</v>
      </c>
      <c r="K10" s="49">
        <v>15</v>
      </c>
      <c r="L10" s="48">
        <v>5</v>
      </c>
      <c r="M10" s="54">
        <v>5</v>
      </c>
      <c r="N10" s="56">
        <f t="shared" si="0"/>
        <v>25</v>
      </c>
      <c r="O10" s="43">
        <v>20</v>
      </c>
      <c r="P10" s="60">
        <f t="shared" si="2"/>
        <v>45</v>
      </c>
      <c r="Q10" s="19" t="s">
        <v>152</v>
      </c>
      <c r="R10" s="6"/>
      <c r="S10" s="26"/>
      <c r="T10" s="27"/>
      <c r="U10" s="28"/>
      <c r="V10" s="28"/>
      <c r="W10" s="28"/>
      <c r="X10" s="25"/>
      <c r="Y10" s="2">
        <f t="shared" si="3"/>
        <v>45</v>
      </c>
      <c r="Z10" s="3">
        <f t="shared" si="4"/>
        <v>9</v>
      </c>
    </row>
    <row r="11" spans="4:28" ht="18" customHeight="1">
      <c r="D11" s="67" t="s">
        <v>111</v>
      </c>
      <c r="E11" s="40"/>
      <c r="F11" s="40"/>
      <c r="G11" s="41"/>
      <c r="H11" s="41"/>
      <c r="I11" s="41"/>
      <c r="J11" s="53" t="s">
        <v>64</v>
      </c>
      <c r="K11" s="55">
        <v>15</v>
      </c>
      <c r="L11" s="54">
        <v>5</v>
      </c>
      <c r="M11" s="54">
        <v>3</v>
      </c>
      <c r="N11" s="56">
        <f t="shared" si="0"/>
        <v>23</v>
      </c>
      <c r="O11" s="42">
        <v>10</v>
      </c>
      <c r="P11" s="60">
        <f t="shared" si="2"/>
        <v>33</v>
      </c>
      <c r="Q11" s="19" t="s">
        <v>152</v>
      </c>
      <c r="R11" s="6"/>
      <c r="S11" s="26"/>
      <c r="T11" s="27"/>
      <c r="U11" s="28"/>
      <c r="V11" s="28"/>
      <c r="W11" s="28"/>
      <c r="X11" s="25"/>
      <c r="Y11" s="2">
        <f t="shared" si="3"/>
        <v>33</v>
      </c>
      <c r="Z11" s="3">
        <f t="shared" si="4"/>
        <v>6.6000000000000005</v>
      </c>
    </row>
    <row r="12" spans="4:28" ht="18" customHeight="1">
      <c r="D12" s="67" t="s">
        <v>95</v>
      </c>
      <c r="E12" s="40"/>
      <c r="F12" s="40"/>
      <c r="G12" s="41"/>
      <c r="H12" s="41"/>
      <c r="I12" s="41"/>
      <c r="J12" s="53" t="s">
        <v>71</v>
      </c>
      <c r="K12" s="55"/>
      <c r="L12" s="54"/>
      <c r="M12" s="54"/>
      <c r="N12" s="56"/>
      <c r="O12" s="42"/>
      <c r="P12" s="60" t="str">
        <f t="shared" si="2"/>
        <v/>
      </c>
      <c r="Q12" s="19" t="s">
        <v>148</v>
      </c>
      <c r="R12" s="6"/>
      <c r="S12" s="26"/>
      <c r="T12" s="27"/>
      <c r="U12" s="28"/>
      <c r="V12" s="28"/>
      <c r="W12" s="28"/>
      <c r="X12" s="25"/>
      <c r="Y12" s="2">
        <f t="shared" si="3"/>
        <v>0</v>
      </c>
      <c r="Z12" s="3">
        <f t="shared" si="4"/>
        <v>0</v>
      </c>
    </row>
    <row r="13" spans="4:28" ht="18" customHeight="1">
      <c r="D13" s="67" t="s">
        <v>80</v>
      </c>
      <c r="E13" s="40" t="s">
        <v>29</v>
      </c>
      <c r="F13" s="40">
        <v>11</v>
      </c>
      <c r="G13" s="41" t="s">
        <v>46</v>
      </c>
      <c r="H13" s="41" t="s">
        <v>50</v>
      </c>
      <c r="I13" s="41" t="s">
        <v>53</v>
      </c>
      <c r="J13" s="53" t="s">
        <v>64</v>
      </c>
      <c r="K13" s="49">
        <v>15</v>
      </c>
      <c r="L13" s="48">
        <v>5</v>
      </c>
      <c r="M13" s="54">
        <v>5</v>
      </c>
      <c r="N13" s="56">
        <f t="shared" si="0"/>
        <v>25</v>
      </c>
      <c r="O13" s="42">
        <v>20</v>
      </c>
      <c r="P13" s="60">
        <f t="shared" si="2"/>
        <v>45</v>
      </c>
      <c r="Q13" s="19" t="s">
        <v>152</v>
      </c>
      <c r="R13" s="6"/>
      <c r="S13" s="26"/>
      <c r="T13" s="27"/>
      <c r="U13" s="28"/>
      <c r="V13" s="28"/>
      <c r="W13" s="28"/>
      <c r="X13" s="25"/>
      <c r="Y13" s="2">
        <f t="shared" si="3"/>
        <v>45</v>
      </c>
      <c r="Z13" s="3">
        <f t="shared" si="4"/>
        <v>9</v>
      </c>
    </row>
    <row r="14" spans="4:28" ht="18" customHeight="1">
      <c r="D14" s="67" t="s">
        <v>150</v>
      </c>
      <c r="E14" s="40"/>
      <c r="F14" s="40"/>
      <c r="G14" s="41"/>
      <c r="H14" s="41"/>
      <c r="I14" s="41"/>
      <c r="J14" s="53" t="s">
        <v>71</v>
      </c>
      <c r="K14" s="55"/>
      <c r="L14" s="54"/>
      <c r="M14" s="54"/>
      <c r="N14" s="56"/>
      <c r="O14" s="42"/>
      <c r="P14" s="60" t="str">
        <f t="shared" si="2"/>
        <v/>
      </c>
      <c r="Q14" s="19" t="s">
        <v>148</v>
      </c>
      <c r="R14" s="6"/>
      <c r="S14" s="26"/>
      <c r="T14" s="27"/>
      <c r="U14" s="28"/>
      <c r="V14" s="28"/>
      <c r="W14" s="28"/>
      <c r="X14" s="25"/>
      <c r="Y14" s="2">
        <f t="shared" si="3"/>
        <v>0</v>
      </c>
      <c r="Z14" s="3">
        <f t="shared" si="4"/>
        <v>0</v>
      </c>
    </row>
    <row r="15" spans="4:28" ht="18" customHeight="1">
      <c r="D15" s="67" t="s">
        <v>79</v>
      </c>
      <c r="E15" s="40" t="s">
        <v>40</v>
      </c>
      <c r="F15" s="40">
        <v>2</v>
      </c>
      <c r="G15" s="41" t="s">
        <v>49</v>
      </c>
      <c r="H15" s="41" t="s">
        <v>50</v>
      </c>
      <c r="I15" s="41" t="s">
        <v>53</v>
      </c>
      <c r="J15" s="53" t="s">
        <v>71</v>
      </c>
      <c r="K15" s="49"/>
      <c r="L15" s="48"/>
      <c r="M15" s="54"/>
      <c r="N15" s="56"/>
      <c r="O15" s="42"/>
      <c r="P15" s="60" t="str">
        <f t="shared" si="2"/>
        <v/>
      </c>
      <c r="Q15" s="19" t="s">
        <v>148</v>
      </c>
      <c r="R15" s="6"/>
      <c r="S15" s="26"/>
      <c r="T15" s="27"/>
      <c r="U15" s="28"/>
      <c r="V15" s="28"/>
      <c r="W15" s="28"/>
      <c r="X15" s="25"/>
      <c r="Y15" s="2">
        <f t="shared" si="3"/>
        <v>0</v>
      </c>
      <c r="Z15" s="3">
        <f t="shared" si="4"/>
        <v>0</v>
      </c>
    </row>
    <row r="16" spans="4:28" ht="18" customHeight="1">
      <c r="D16" s="67" t="s">
        <v>114</v>
      </c>
      <c r="E16" s="40"/>
      <c r="F16" s="40"/>
      <c r="G16" s="41"/>
      <c r="H16" s="41"/>
      <c r="I16" s="41"/>
      <c r="J16" s="53" t="s">
        <v>64</v>
      </c>
      <c r="K16" s="55">
        <v>15</v>
      </c>
      <c r="L16" s="54">
        <v>5</v>
      </c>
      <c r="M16" s="54">
        <v>5</v>
      </c>
      <c r="N16" s="56">
        <f t="shared" si="0"/>
        <v>25</v>
      </c>
      <c r="O16" s="42">
        <v>10</v>
      </c>
      <c r="P16" s="60">
        <f t="shared" si="2"/>
        <v>35</v>
      </c>
      <c r="Q16" s="19" t="s">
        <v>152</v>
      </c>
      <c r="R16" s="6"/>
      <c r="S16" s="26"/>
      <c r="T16" s="27"/>
      <c r="U16" s="28"/>
      <c r="V16" s="28"/>
      <c r="W16" s="28"/>
      <c r="X16" s="25"/>
      <c r="Y16" s="2">
        <f t="shared" si="3"/>
        <v>35</v>
      </c>
      <c r="Z16" s="3">
        <f t="shared" si="4"/>
        <v>7</v>
      </c>
    </row>
    <row r="17" spans="4:26" ht="18" customHeight="1">
      <c r="D17" s="67" t="s">
        <v>126</v>
      </c>
      <c r="E17" s="40"/>
      <c r="F17" s="40"/>
      <c r="G17" s="41"/>
      <c r="H17" s="41"/>
      <c r="I17" s="41"/>
      <c r="J17" s="53" t="s">
        <v>71</v>
      </c>
      <c r="K17" s="55"/>
      <c r="L17" s="54"/>
      <c r="M17" s="54"/>
      <c r="N17" s="56"/>
      <c r="O17" s="42"/>
      <c r="P17" s="60" t="str">
        <f t="shared" si="2"/>
        <v/>
      </c>
      <c r="Q17" s="19" t="s">
        <v>148</v>
      </c>
      <c r="R17" s="6"/>
      <c r="S17" s="26"/>
      <c r="T17" s="27"/>
      <c r="U17" s="28"/>
      <c r="V17" s="28"/>
      <c r="W17" s="28"/>
      <c r="X17" s="25"/>
      <c r="Y17" s="2">
        <f t="shared" si="3"/>
        <v>0</v>
      </c>
      <c r="Z17" s="3">
        <f t="shared" si="4"/>
        <v>0</v>
      </c>
    </row>
    <row r="18" spans="4:26" ht="18" customHeight="1">
      <c r="D18" s="67" t="s">
        <v>127</v>
      </c>
      <c r="E18" s="40"/>
      <c r="F18" s="40"/>
      <c r="G18" s="41"/>
      <c r="H18" s="41"/>
      <c r="I18" s="41"/>
      <c r="J18" s="53" t="s">
        <v>71</v>
      </c>
      <c r="K18" s="55"/>
      <c r="L18" s="54"/>
      <c r="M18" s="54"/>
      <c r="N18" s="56"/>
      <c r="O18" s="42"/>
      <c r="P18" s="60" t="str">
        <f t="shared" si="2"/>
        <v/>
      </c>
      <c r="Q18" s="19" t="s">
        <v>148</v>
      </c>
      <c r="R18" s="6"/>
      <c r="S18" s="26"/>
      <c r="T18" s="27"/>
      <c r="U18" s="28"/>
      <c r="V18" s="28"/>
      <c r="W18" s="28"/>
      <c r="X18" s="25"/>
      <c r="Y18" s="2">
        <f t="shared" si="3"/>
        <v>0</v>
      </c>
      <c r="Z18" s="3">
        <f t="shared" si="4"/>
        <v>0</v>
      </c>
    </row>
    <row r="19" spans="4:26" ht="18" customHeight="1">
      <c r="D19" s="67" t="s">
        <v>97</v>
      </c>
      <c r="E19" s="40"/>
      <c r="F19" s="40"/>
      <c r="G19" s="41"/>
      <c r="H19" s="41"/>
      <c r="I19" s="41"/>
      <c r="J19" s="53" t="s">
        <v>64</v>
      </c>
      <c r="K19" s="55">
        <v>20</v>
      </c>
      <c r="L19" s="54">
        <v>5</v>
      </c>
      <c r="M19" s="54">
        <v>5</v>
      </c>
      <c r="N19" s="56">
        <f t="shared" si="0"/>
        <v>30</v>
      </c>
      <c r="O19" s="42">
        <v>20</v>
      </c>
      <c r="P19" s="60">
        <f t="shared" si="2"/>
        <v>50</v>
      </c>
      <c r="Q19" s="19" t="s">
        <v>152</v>
      </c>
      <c r="R19" s="6"/>
      <c r="S19" s="26"/>
      <c r="T19" s="27"/>
      <c r="U19" s="28"/>
      <c r="V19" s="28"/>
      <c r="W19" s="28"/>
      <c r="X19" s="25"/>
      <c r="Y19" s="2">
        <f t="shared" si="3"/>
        <v>50</v>
      </c>
      <c r="Z19" s="3">
        <f t="shared" si="4"/>
        <v>10</v>
      </c>
    </row>
    <row r="20" spans="4:26" ht="18" customHeight="1">
      <c r="D20" s="67" t="s">
        <v>73</v>
      </c>
      <c r="E20" s="40" t="s">
        <v>34</v>
      </c>
      <c r="F20" s="40">
        <v>1</v>
      </c>
      <c r="G20" s="41" t="s">
        <v>46</v>
      </c>
      <c r="H20" s="41" t="s">
        <v>50</v>
      </c>
      <c r="I20" s="41" t="s">
        <v>53</v>
      </c>
      <c r="J20" s="53" t="s">
        <v>64</v>
      </c>
      <c r="K20" s="49">
        <v>10</v>
      </c>
      <c r="L20" s="48">
        <v>0</v>
      </c>
      <c r="M20" s="54">
        <v>5</v>
      </c>
      <c r="N20" s="56">
        <f t="shared" si="0"/>
        <v>15</v>
      </c>
      <c r="O20" s="42">
        <v>20</v>
      </c>
      <c r="P20" s="60">
        <f t="shared" si="2"/>
        <v>35</v>
      </c>
      <c r="Q20" s="19" t="s">
        <v>152</v>
      </c>
      <c r="R20" s="6"/>
      <c r="S20" s="26"/>
      <c r="T20" s="27"/>
      <c r="U20" s="28"/>
      <c r="V20" s="28"/>
      <c r="W20" s="28"/>
      <c r="X20" s="25"/>
      <c r="Y20" s="2">
        <f t="shared" si="3"/>
        <v>35</v>
      </c>
      <c r="Z20" s="3">
        <f t="shared" si="4"/>
        <v>7</v>
      </c>
    </row>
    <row r="21" spans="4:26" ht="18" customHeight="1">
      <c r="D21" s="67" t="s">
        <v>93</v>
      </c>
      <c r="E21" s="40"/>
      <c r="F21" s="40"/>
      <c r="G21" s="41"/>
      <c r="H21" s="41"/>
      <c r="I21" s="41"/>
      <c r="J21" s="53" t="s">
        <v>64</v>
      </c>
      <c r="K21" s="55">
        <v>15</v>
      </c>
      <c r="L21" s="54">
        <v>5</v>
      </c>
      <c r="M21" s="54">
        <v>5</v>
      </c>
      <c r="N21" s="56">
        <f t="shared" si="0"/>
        <v>25</v>
      </c>
      <c r="O21" s="42">
        <v>20</v>
      </c>
      <c r="P21" s="60">
        <f t="shared" si="2"/>
        <v>45</v>
      </c>
      <c r="Q21" s="19" t="s">
        <v>152</v>
      </c>
      <c r="R21" s="6"/>
      <c r="S21" s="26"/>
      <c r="T21" s="27"/>
      <c r="U21" s="28"/>
      <c r="V21" s="28"/>
      <c r="W21" s="28"/>
      <c r="X21" s="25"/>
      <c r="Y21" s="2">
        <f t="shared" si="3"/>
        <v>45</v>
      </c>
      <c r="Z21" s="3">
        <f t="shared" si="4"/>
        <v>9</v>
      </c>
    </row>
    <row r="22" spans="4:26" ht="18" customHeight="1">
      <c r="D22" s="67" t="s">
        <v>151</v>
      </c>
      <c r="E22" s="40"/>
      <c r="F22" s="40"/>
      <c r="G22" s="41"/>
      <c r="H22" s="41"/>
      <c r="I22" s="41"/>
      <c r="J22" s="53" t="s">
        <v>71</v>
      </c>
      <c r="K22" s="55"/>
      <c r="L22" s="54"/>
      <c r="M22" s="54"/>
      <c r="N22" s="56"/>
      <c r="O22" s="42"/>
      <c r="P22" s="60" t="str">
        <f t="shared" si="2"/>
        <v/>
      </c>
      <c r="Q22" s="19" t="s">
        <v>148</v>
      </c>
      <c r="R22" s="6"/>
      <c r="S22" s="26"/>
      <c r="T22" s="27"/>
      <c r="U22" s="28"/>
      <c r="V22" s="28"/>
      <c r="W22" s="28"/>
      <c r="X22" s="25"/>
      <c r="Y22" s="2">
        <f t="shared" si="3"/>
        <v>0</v>
      </c>
      <c r="Z22" s="3">
        <f t="shared" si="4"/>
        <v>0</v>
      </c>
    </row>
    <row r="23" spans="4:26" ht="18" customHeight="1">
      <c r="D23" s="67" t="s">
        <v>112</v>
      </c>
      <c r="E23" s="40"/>
      <c r="F23" s="40"/>
      <c r="G23" s="41"/>
      <c r="H23" s="41"/>
      <c r="I23" s="41"/>
      <c r="J23" s="53" t="s">
        <v>64</v>
      </c>
      <c r="K23" s="55">
        <v>15</v>
      </c>
      <c r="L23" s="54">
        <v>2</v>
      </c>
      <c r="M23" s="54">
        <v>3</v>
      </c>
      <c r="N23" s="56">
        <f t="shared" si="0"/>
        <v>20</v>
      </c>
      <c r="O23" s="42">
        <v>10</v>
      </c>
      <c r="P23" s="60">
        <f t="shared" si="2"/>
        <v>30</v>
      </c>
      <c r="Q23" s="19" t="s">
        <v>152</v>
      </c>
      <c r="R23" s="6"/>
      <c r="S23" s="26"/>
      <c r="T23" s="27"/>
      <c r="U23" s="28"/>
      <c r="V23" s="28"/>
      <c r="W23" s="28"/>
      <c r="X23" s="25"/>
      <c r="Y23" s="2">
        <f t="shared" si="3"/>
        <v>30</v>
      </c>
      <c r="Z23" s="3">
        <f t="shared" si="4"/>
        <v>6</v>
      </c>
    </row>
    <row r="24" spans="4:26" ht="18" customHeight="1">
      <c r="D24" s="67" t="s">
        <v>76</v>
      </c>
      <c r="E24" s="40" t="s">
        <v>37</v>
      </c>
      <c r="F24" s="40">
        <v>14</v>
      </c>
      <c r="G24" s="41" t="s">
        <v>46</v>
      </c>
      <c r="H24" s="41" t="s">
        <v>50</v>
      </c>
      <c r="I24" s="41" t="s">
        <v>53</v>
      </c>
      <c r="J24" s="53" t="s">
        <v>71</v>
      </c>
      <c r="K24" s="49"/>
      <c r="L24" s="48"/>
      <c r="M24" s="54"/>
      <c r="N24" s="56"/>
      <c r="O24" s="42"/>
      <c r="P24" s="60" t="str">
        <f t="shared" si="2"/>
        <v/>
      </c>
      <c r="Q24" s="19" t="s">
        <v>148</v>
      </c>
      <c r="R24" s="6"/>
      <c r="S24" s="26"/>
      <c r="T24" s="27"/>
      <c r="U24" s="28"/>
      <c r="V24" s="28"/>
      <c r="W24" s="28"/>
      <c r="X24" s="25"/>
      <c r="Y24" s="2">
        <f t="shared" si="3"/>
        <v>0</v>
      </c>
      <c r="Z24" s="3">
        <f t="shared" si="4"/>
        <v>0</v>
      </c>
    </row>
    <row r="25" spans="4:26" ht="18" customHeight="1">
      <c r="D25" s="67" t="s">
        <v>66</v>
      </c>
      <c r="E25" s="40" t="s">
        <v>26</v>
      </c>
      <c r="F25" s="40">
        <v>7</v>
      </c>
      <c r="G25" s="41" t="s">
        <v>46</v>
      </c>
      <c r="H25" s="41" t="s">
        <v>50</v>
      </c>
      <c r="I25" s="41" t="s">
        <v>53</v>
      </c>
      <c r="J25" s="53" t="s">
        <v>64</v>
      </c>
      <c r="K25" s="49">
        <v>15</v>
      </c>
      <c r="L25" s="48">
        <v>2</v>
      </c>
      <c r="M25" s="54">
        <v>5</v>
      </c>
      <c r="N25" s="56">
        <f t="shared" si="0"/>
        <v>22</v>
      </c>
      <c r="O25" s="42">
        <v>5</v>
      </c>
      <c r="P25" s="60">
        <f t="shared" si="2"/>
        <v>27</v>
      </c>
      <c r="Q25" s="19" t="s">
        <v>152</v>
      </c>
      <c r="R25" s="6"/>
      <c r="S25" s="26"/>
      <c r="T25" s="27"/>
      <c r="U25" s="28"/>
      <c r="V25" s="28"/>
      <c r="W25" s="28"/>
      <c r="X25" s="25"/>
      <c r="Y25" s="2">
        <f t="shared" si="3"/>
        <v>27</v>
      </c>
      <c r="Z25" s="3">
        <f t="shared" si="4"/>
        <v>5.4</v>
      </c>
    </row>
    <row r="26" spans="4:26" ht="18" customHeight="1">
      <c r="D26" s="67" t="s">
        <v>68</v>
      </c>
      <c r="E26" s="40" t="s">
        <v>28</v>
      </c>
      <c r="F26" s="40">
        <v>1</v>
      </c>
      <c r="G26" s="41" t="s">
        <v>49</v>
      </c>
      <c r="H26" s="41" t="s">
        <v>50</v>
      </c>
      <c r="I26" s="41" t="s">
        <v>53</v>
      </c>
      <c r="J26" s="53" t="s">
        <v>64</v>
      </c>
      <c r="K26" s="49">
        <v>15</v>
      </c>
      <c r="L26" s="48">
        <v>2</v>
      </c>
      <c r="M26" s="54">
        <v>5</v>
      </c>
      <c r="N26" s="56">
        <f t="shared" si="0"/>
        <v>22</v>
      </c>
      <c r="O26" s="42">
        <v>5</v>
      </c>
      <c r="P26" s="60">
        <f t="shared" si="2"/>
        <v>27</v>
      </c>
      <c r="Q26" s="19" t="s">
        <v>152</v>
      </c>
      <c r="R26" s="6"/>
      <c r="S26" s="26"/>
      <c r="T26" s="27"/>
      <c r="U26" s="28"/>
      <c r="V26" s="28"/>
      <c r="W26" s="28"/>
      <c r="X26" s="25"/>
      <c r="Y26" s="2">
        <f t="shared" si="3"/>
        <v>27</v>
      </c>
      <c r="Z26" s="3">
        <f t="shared" si="4"/>
        <v>5.4</v>
      </c>
    </row>
    <row r="27" spans="4:26" ht="18" customHeight="1">
      <c r="D27" s="67" t="s">
        <v>128</v>
      </c>
      <c r="E27" s="40"/>
      <c r="F27" s="40"/>
      <c r="G27" s="41"/>
      <c r="H27" s="41"/>
      <c r="I27" s="41"/>
      <c r="J27" s="53" t="s">
        <v>71</v>
      </c>
      <c r="K27" s="55"/>
      <c r="L27" s="54"/>
      <c r="M27" s="54"/>
      <c r="N27" s="56"/>
      <c r="O27" s="42"/>
      <c r="P27" s="60" t="str">
        <f t="shared" si="2"/>
        <v/>
      </c>
      <c r="Q27" s="19" t="s">
        <v>148</v>
      </c>
      <c r="R27" s="6"/>
      <c r="S27" s="26"/>
      <c r="T27" s="27"/>
      <c r="U27" s="28"/>
      <c r="V27" s="28"/>
      <c r="W27" s="28"/>
      <c r="X27" s="25"/>
      <c r="Y27" s="2">
        <f t="shared" si="3"/>
        <v>0</v>
      </c>
      <c r="Z27" s="3">
        <f t="shared" si="4"/>
        <v>0</v>
      </c>
    </row>
    <row r="28" spans="4:26" ht="18" customHeight="1">
      <c r="D28" s="67" t="s">
        <v>129</v>
      </c>
      <c r="E28" s="40"/>
      <c r="F28" s="40"/>
      <c r="G28" s="41"/>
      <c r="H28" s="41"/>
      <c r="I28" s="41"/>
      <c r="J28" s="53" t="s">
        <v>71</v>
      </c>
      <c r="K28" s="55"/>
      <c r="L28" s="54"/>
      <c r="M28" s="54"/>
      <c r="N28" s="56"/>
      <c r="O28" s="42"/>
      <c r="P28" s="60" t="str">
        <f t="shared" si="2"/>
        <v/>
      </c>
      <c r="Q28" s="19" t="s">
        <v>148</v>
      </c>
      <c r="R28" s="6"/>
      <c r="S28" s="26"/>
      <c r="T28" s="27"/>
      <c r="U28" s="28"/>
      <c r="V28" s="28"/>
      <c r="W28" s="28"/>
      <c r="X28" s="25"/>
      <c r="Y28" s="2">
        <f t="shared" si="3"/>
        <v>0</v>
      </c>
      <c r="Z28" s="3">
        <f t="shared" si="4"/>
        <v>0</v>
      </c>
    </row>
    <row r="29" spans="4:26" ht="18" customHeight="1">
      <c r="D29" s="67" t="s">
        <v>130</v>
      </c>
      <c r="E29" s="40"/>
      <c r="F29" s="40"/>
      <c r="G29" s="41"/>
      <c r="H29" s="41"/>
      <c r="I29" s="41"/>
      <c r="J29" s="53" t="s">
        <v>71</v>
      </c>
      <c r="K29" s="55"/>
      <c r="L29" s="54"/>
      <c r="M29" s="54"/>
      <c r="N29" s="56"/>
      <c r="O29" s="42"/>
      <c r="P29" s="60" t="str">
        <f t="shared" si="2"/>
        <v/>
      </c>
      <c r="Q29" s="19" t="s">
        <v>148</v>
      </c>
      <c r="R29" s="6"/>
      <c r="S29" s="26"/>
      <c r="T29" s="27"/>
      <c r="U29" s="28"/>
      <c r="V29" s="28"/>
      <c r="W29" s="28"/>
      <c r="X29" s="25"/>
      <c r="Y29" s="2">
        <f t="shared" si="3"/>
        <v>0</v>
      </c>
      <c r="Z29" s="3">
        <f t="shared" si="4"/>
        <v>0</v>
      </c>
    </row>
    <row r="30" spans="4:26" ht="18" customHeight="1">
      <c r="D30" s="67" t="s">
        <v>100</v>
      </c>
      <c r="E30" s="40"/>
      <c r="F30" s="40"/>
      <c r="G30" s="41"/>
      <c r="H30" s="41"/>
      <c r="I30" s="41"/>
      <c r="J30" s="53" t="s">
        <v>64</v>
      </c>
      <c r="K30" s="55">
        <v>13</v>
      </c>
      <c r="L30" s="54">
        <v>5</v>
      </c>
      <c r="M30" s="54">
        <v>5</v>
      </c>
      <c r="N30" s="56">
        <f t="shared" si="0"/>
        <v>23</v>
      </c>
      <c r="O30" s="42">
        <v>20</v>
      </c>
      <c r="P30" s="60">
        <f t="shared" si="2"/>
        <v>43</v>
      </c>
      <c r="Q30" s="19" t="s">
        <v>152</v>
      </c>
      <c r="R30" s="6"/>
      <c r="S30" s="26"/>
      <c r="T30" s="27"/>
      <c r="U30" s="28"/>
      <c r="V30" s="28"/>
      <c r="W30" s="28"/>
      <c r="X30" s="25"/>
      <c r="Y30" s="2"/>
      <c r="Z30" s="3"/>
    </row>
    <row r="31" spans="4:26" ht="18" customHeight="1">
      <c r="D31" s="67" t="s">
        <v>131</v>
      </c>
      <c r="E31" s="40"/>
      <c r="F31" s="40"/>
      <c r="G31" s="41"/>
      <c r="H31" s="41"/>
      <c r="I31" s="41"/>
      <c r="J31" s="53" t="s">
        <v>71</v>
      </c>
      <c r="K31" s="55"/>
      <c r="L31" s="54"/>
      <c r="M31" s="54"/>
      <c r="N31" s="56"/>
      <c r="O31" s="42"/>
      <c r="P31" s="60" t="str">
        <f t="shared" si="2"/>
        <v/>
      </c>
      <c r="Q31" s="19" t="s">
        <v>146</v>
      </c>
      <c r="R31" s="6"/>
      <c r="S31" s="26"/>
      <c r="T31" s="27"/>
      <c r="U31" s="28"/>
      <c r="V31" s="28"/>
      <c r="W31" s="28"/>
      <c r="X31" s="25"/>
      <c r="Y31" s="2"/>
      <c r="Z31" s="3"/>
    </row>
    <row r="32" spans="4:26" ht="18" customHeight="1">
      <c r="D32" s="67" t="s">
        <v>123</v>
      </c>
      <c r="E32" s="40" t="s">
        <v>41</v>
      </c>
      <c r="F32" s="40">
        <v>7</v>
      </c>
      <c r="G32" s="41" t="s">
        <v>46</v>
      </c>
      <c r="H32" s="41" t="s">
        <v>50</v>
      </c>
      <c r="I32" s="41" t="s">
        <v>53</v>
      </c>
      <c r="J32" s="53" t="s">
        <v>64</v>
      </c>
      <c r="K32" s="49">
        <v>10</v>
      </c>
      <c r="L32" s="48">
        <v>5</v>
      </c>
      <c r="M32" s="54">
        <v>5</v>
      </c>
      <c r="N32" s="56">
        <f t="shared" si="0"/>
        <v>20</v>
      </c>
      <c r="O32" s="42">
        <v>5</v>
      </c>
      <c r="P32" s="60">
        <f t="shared" si="2"/>
        <v>25</v>
      </c>
      <c r="Q32" s="19" t="s">
        <v>152</v>
      </c>
      <c r="R32" s="6"/>
      <c r="S32" s="26"/>
      <c r="T32" s="27"/>
      <c r="U32" s="28"/>
      <c r="V32" s="28"/>
      <c r="W32" s="28"/>
      <c r="X32" s="25"/>
      <c r="Y32" s="2"/>
      <c r="Z32" s="3"/>
    </row>
    <row r="33" spans="4:26" ht="18" customHeight="1">
      <c r="D33" s="67" t="s">
        <v>67</v>
      </c>
      <c r="E33" s="40" t="s">
        <v>27</v>
      </c>
      <c r="F33" s="40">
        <v>11</v>
      </c>
      <c r="G33" s="41" t="s">
        <v>46</v>
      </c>
      <c r="H33" s="41" t="s">
        <v>50</v>
      </c>
      <c r="I33" s="41" t="s">
        <v>53</v>
      </c>
      <c r="J33" s="53" t="s">
        <v>64</v>
      </c>
      <c r="K33" s="49">
        <v>15</v>
      </c>
      <c r="L33" s="48">
        <v>0</v>
      </c>
      <c r="M33" s="54">
        <v>3</v>
      </c>
      <c r="N33" s="56">
        <f t="shared" si="0"/>
        <v>18</v>
      </c>
      <c r="O33" s="42">
        <v>5</v>
      </c>
      <c r="P33" s="60">
        <f t="shared" si="2"/>
        <v>23</v>
      </c>
      <c r="Q33" s="19" t="s">
        <v>152</v>
      </c>
      <c r="R33" s="6"/>
      <c r="S33" s="26"/>
      <c r="T33" s="27"/>
      <c r="U33" s="28"/>
      <c r="V33" s="28"/>
      <c r="W33" s="28"/>
      <c r="X33" s="25"/>
      <c r="Y33" s="2"/>
      <c r="Z33" s="3"/>
    </row>
    <row r="34" spans="4:26" ht="18" customHeight="1">
      <c r="D34" s="67" t="s">
        <v>132</v>
      </c>
      <c r="E34" s="40"/>
      <c r="F34" s="40"/>
      <c r="G34" s="41"/>
      <c r="H34" s="41"/>
      <c r="I34" s="41"/>
      <c r="J34" s="53" t="s">
        <v>71</v>
      </c>
      <c r="K34" s="55"/>
      <c r="L34" s="54"/>
      <c r="M34" s="54"/>
      <c r="N34" s="56"/>
      <c r="O34" s="42"/>
      <c r="P34" s="60" t="str">
        <f t="shared" si="2"/>
        <v/>
      </c>
      <c r="Q34" s="19" t="s">
        <v>148</v>
      </c>
      <c r="R34" s="6"/>
      <c r="S34" s="26"/>
      <c r="T34" s="27"/>
      <c r="U34" s="28"/>
      <c r="V34" s="28"/>
      <c r="W34" s="28"/>
      <c r="X34" s="25"/>
      <c r="Y34" s="2"/>
      <c r="Z34" s="3"/>
    </row>
    <row r="35" spans="4:26" ht="18" customHeight="1">
      <c r="D35" s="67" t="s">
        <v>74</v>
      </c>
      <c r="E35" s="40" t="s">
        <v>35</v>
      </c>
      <c r="F35" s="40">
        <v>3</v>
      </c>
      <c r="G35" s="41" t="s">
        <v>45</v>
      </c>
      <c r="H35" s="41" t="s">
        <v>50</v>
      </c>
      <c r="I35" s="41" t="s">
        <v>53</v>
      </c>
      <c r="J35" s="53" t="s">
        <v>64</v>
      </c>
      <c r="K35" s="49">
        <v>15</v>
      </c>
      <c r="L35" s="48">
        <v>5</v>
      </c>
      <c r="M35" s="54">
        <v>5</v>
      </c>
      <c r="N35" s="56">
        <f t="shared" si="0"/>
        <v>25</v>
      </c>
      <c r="O35" s="42">
        <v>35</v>
      </c>
      <c r="P35" s="60">
        <f t="shared" si="2"/>
        <v>60</v>
      </c>
      <c r="Q35" s="19" t="s">
        <v>152</v>
      </c>
      <c r="R35" s="6"/>
      <c r="S35" s="26"/>
      <c r="T35" s="27"/>
      <c r="U35" s="28"/>
      <c r="V35" s="28"/>
      <c r="W35" s="28"/>
      <c r="X35" s="25"/>
      <c r="Y35" s="2"/>
      <c r="Z35" s="3"/>
    </row>
    <row r="36" spans="4:26" ht="18" customHeight="1">
      <c r="D36" s="67" t="s">
        <v>106</v>
      </c>
      <c r="E36" s="40"/>
      <c r="F36" s="40"/>
      <c r="G36" s="41"/>
      <c r="H36" s="41"/>
      <c r="I36" s="41"/>
      <c r="J36" s="53" t="s">
        <v>71</v>
      </c>
      <c r="K36" s="55"/>
      <c r="L36" s="54"/>
      <c r="M36" s="54"/>
      <c r="N36" s="56"/>
      <c r="O36" s="42"/>
      <c r="P36" s="60" t="str">
        <f t="shared" si="2"/>
        <v/>
      </c>
      <c r="Q36" s="19" t="s">
        <v>148</v>
      </c>
      <c r="R36" s="6"/>
      <c r="S36" s="26"/>
      <c r="T36" s="27"/>
      <c r="U36" s="28"/>
      <c r="V36" s="28"/>
      <c r="W36" s="28"/>
      <c r="X36" s="25"/>
      <c r="Y36" s="2"/>
      <c r="Z36" s="3"/>
    </row>
    <row r="37" spans="4:26" ht="18" customHeight="1">
      <c r="D37" s="67" t="s">
        <v>103</v>
      </c>
      <c r="E37" s="40"/>
      <c r="F37" s="40"/>
      <c r="G37" s="41"/>
      <c r="H37" s="41"/>
      <c r="I37" s="41"/>
      <c r="J37" s="53" t="s">
        <v>64</v>
      </c>
      <c r="K37" s="55">
        <v>15</v>
      </c>
      <c r="L37" s="54">
        <v>2</v>
      </c>
      <c r="M37" s="54">
        <v>3</v>
      </c>
      <c r="N37" s="56">
        <f t="shared" si="0"/>
        <v>20</v>
      </c>
      <c r="O37" s="42">
        <v>0</v>
      </c>
      <c r="P37" s="60">
        <f t="shared" si="2"/>
        <v>20</v>
      </c>
      <c r="Q37" s="19" t="s">
        <v>152</v>
      </c>
      <c r="R37" s="6"/>
      <c r="S37" s="26"/>
      <c r="T37" s="27"/>
      <c r="U37" s="28"/>
      <c r="V37" s="28"/>
      <c r="W37" s="28"/>
      <c r="X37" s="25"/>
      <c r="Y37" s="2"/>
      <c r="Z37" s="3"/>
    </row>
    <row r="38" spans="4:26" ht="18" customHeight="1">
      <c r="D38" s="67" t="s">
        <v>65</v>
      </c>
      <c r="E38" s="40" t="s">
        <v>25</v>
      </c>
      <c r="F38" s="40">
        <v>8</v>
      </c>
      <c r="G38" s="41" t="s">
        <v>48</v>
      </c>
      <c r="H38" s="41" t="s">
        <v>51</v>
      </c>
      <c r="I38" s="41" t="s">
        <v>53</v>
      </c>
      <c r="J38" s="53" t="s">
        <v>64</v>
      </c>
      <c r="K38" s="49">
        <v>13</v>
      </c>
      <c r="L38" s="48">
        <v>5</v>
      </c>
      <c r="M38" s="54">
        <v>5</v>
      </c>
      <c r="N38" s="56">
        <f t="shared" ref="N38:N69" si="5">SUM(K38:M38)</f>
        <v>23</v>
      </c>
      <c r="O38" s="42">
        <v>35</v>
      </c>
      <c r="P38" s="60">
        <f t="shared" si="2"/>
        <v>58</v>
      </c>
      <c r="Q38" s="19" t="s">
        <v>152</v>
      </c>
      <c r="R38" s="6"/>
      <c r="S38" s="26"/>
      <c r="T38" s="27"/>
      <c r="U38" s="28"/>
      <c r="V38" s="28"/>
      <c r="W38" s="28"/>
      <c r="X38" s="25"/>
      <c r="Y38" s="2"/>
      <c r="Z38" s="3"/>
    </row>
    <row r="39" spans="4:26" ht="18" customHeight="1">
      <c r="D39" s="67" t="s">
        <v>115</v>
      </c>
      <c r="E39" s="40"/>
      <c r="F39" s="40"/>
      <c r="G39" s="41"/>
      <c r="H39" s="41"/>
      <c r="I39" s="41"/>
      <c r="J39" s="53" t="s">
        <v>64</v>
      </c>
      <c r="K39" s="55">
        <v>13</v>
      </c>
      <c r="L39" s="54">
        <v>5</v>
      </c>
      <c r="M39" s="54">
        <v>5</v>
      </c>
      <c r="N39" s="56">
        <f t="shared" si="5"/>
        <v>23</v>
      </c>
      <c r="O39" s="42">
        <v>20</v>
      </c>
      <c r="P39" s="60">
        <f t="shared" ref="P39:P70" si="6">IF(N39="","",N39+O39)</f>
        <v>43</v>
      </c>
      <c r="Q39" s="19" t="s">
        <v>152</v>
      </c>
      <c r="R39" s="6"/>
      <c r="S39" s="26"/>
      <c r="T39" s="27"/>
      <c r="U39" s="28"/>
      <c r="V39" s="28"/>
      <c r="W39" s="28"/>
      <c r="X39" s="25"/>
      <c r="Y39" s="2"/>
      <c r="Z39" s="3"/>
    </row>
    <row r="40" spans="4:26" ht="18" customHeight="1">
      <c r="D40" s="67" t="s">
        <v>84</v>
      </c>
      <c r="E40" s="40"/>
      <c r="F40" s="40"/>
      <c r="G40" s="41"/>
      <c r="H40" s="41"/>
      <c r="I40" s="41"/>
      <c r="J40" s="53" t="s">
        <v>85</v>
      </c>
      <c r="K40" s="55">
        <v>15</v>
      </c>
      <c r="L40" s="54">
        <v>2</v>
      </c>
      <c r="M40" s="54">
        <v>5</v>
      </c>
      <c r="N40" s="56">
        <f t="shared" si="5"/>
        <v>22</v>
      </c>
      <c r="O40" s="42">
        <v>5</v>
      </c>
      <c r="P40" s="60">
        <f t="shared" si="6"/>
        <v>27</v>
      </c>
      <c r="Q40" s="19" t="s">
        <v>152</v>
      </c>
      <c r="R40" s="6"/>
      <c r="S40" s="26"/>
      <c r="T40" s="27"/>
      <c r="U40" s="28"/>
      <c r="V40" s="28"/>
      <c r="W40" s="28"/>
      <c r="X40" s="25"/>
      <c r="Y40" s="2"/>
      <c r="Z40" s="3"/>
    </row>
    <row r="41" spans="4:26" ht="18" customHeight="1">
      <c r="D41" s="67" t="s">
        <v>60</v>
      </c>
      <c r="E41" s="40" t="s">
        <v>21</v>
      </c>
      <c r="F41" s="40">
        <v>4</v>
      </c>
      <c r="G41" s="41" t="s">
        <v>44</v>
      </c>
      <c r="H41" s="41" t="s">
        <v>50</v>
      </c>
      <c r="I41" s="41" t="s">
        <v>53</v>
      </c>
      <c r="J41" s="53" t="s">
        <v>64</v>
      </c>
      <c r="K41" s="49">
        <v>10</v>
      </c>
      <c r="L41" s="48">
        <v>2</v>
      </c>
      <c r="M41" s="54">
        <v>5</v>
      </c>
      <c r="N41" s="56">
        <f t="shared" si="5"/>
        <v>17</v>
      </c>
      <c r="O41" s="42">
        <v>35</v>
      </c>
      <c r="P41" s="60">
        <f t="shared" si="6"/>
        <v>52</v>
      </c>
      <c r="Q41" s="19" t="s">
        <v>152</v>
      </c>
      <c r="R41" s="6"/>
      <c r="S41" s="26"/>
      <c r="T41" s="27"/>
      <c r="U41" s="28"/>
      <c r="V41" s="28"/>
      <c r="W41" s="28"/>
      <c r="X41" s="25"/>
      <c r="Y41" s="2"/>
      <c r="Z41" s="3"/>
    </row>
    <row r="42" spans="4:26" ht="18" customHeight="1">
      <c r="D42" s="67" t="s">
        <v>116</v>
      </c>
      <c r="E42" s="40"/>
      <c r="F42" s="40"/>
      <c r="G42" s="41"/>
      <c r="H42" s="41"/>
      <c r="I42" s="41"/>
      <c r="J42" s="53" t="s">
        <v>64</v>
      </c>
      <c r="K42" s="55">
        <v>15</v>
      </c>
      <c r="L42" s="54">
        <v>5</v>
      </c>
      <c r="M42" s="54">
        <v>5</v>
      </c>
      <c r="N42" s="56">
        <f t="shared" si="5"/>
        <v>25</v>
      </c>
      <c r="O42" s="42">
        <v>35</v>
      </c>
      <c r="P42" s="60">
        <f t="shared" si="6"/>
        <v>60</v>
      </c>
      <c r="Q42" s="19" t="s">
        <v>152</v>
      </c>
      <c r="R42" s="6"/>
      <c r="S42" s="26"/>
      <c r="T42" s="27"/>
      <c r="U42" s="28"/>
      <c r="V42" s="28"/>
      <c r="W42" s="28"/>
      <c r="X42" s="25"/>
      <c r="Y42" s="2"/>
      <c r="Z42" s="3"/>
    </row>
    <row r="43" spans="4:26" ht="18" customHeight="1">
      <c r="D43" s="67" t="s">
        <v>81</v>
      </c>
      <c r="E43" s="40" t="s">
        <v>30</v>
      </c>
      <c r="F43" s="40">
        <v>7</v>
      </c>
      <c r="G43" s="41" t="s">
        <v>46</v>
      </c>
      <c r="H43" s="41" t="s">
        <v>50</v>
      </c>
      <c r="I43" s="41" t="s">
        <v>53</v>
      </c>
      <c r="J43" s="53" t="s">
        <v>64</v>
      </c>
      <c r="K43" s="49">
        <v>10</v>
      </c>
      <c r="L43" s="48">
        <v>5</v>
      </c>
      <c r="M43" s="54">
        <v>5</v>
      </c>
      <c r="N43" s="56">
        <f t="shared" si="5"/>
        <v>20</v>
      </c>
      <c r="O43" s="42">
        <v>20</v>
      </c>
      <c r="P43" s="60">
        <f t="shared" si="6"/>
        <v>40</v>
      </c>
      <c r="Q43" s="19" t="s">
        <v>152</v>
      </c>
      <c r="R43" s="6"/>
      <c r="S43" s="26"/>
      <c r="T43" s="27"/>
      <c r="U43" s="28"/>
      <c r="V43" s="28"/>
      <c r="W43" s="28"/>
      <c r="X43" s="25"/>
      <c r="Y43" s="2"/>
      <c r="Z43" s="3"/>
    </row>
    <row r="44" spans="4:26" ht="18" customHeight="1">
      <c r="D44" s="67" t="s">
        <v>113</v>
      </c>
      <c r="E44" s="40"/>
      <c r="F44" s="40"/>
      <c r="G44" s="41"/>
      <c r="H44" s="41"/>
      <c r="I44" s="41"/>
      <c r="J44" s="53" t="s">
        <v>64</v>
      </c>
      <c r="K44" s="55">
        <v>13</v>
      </c>
      <c r="L44" s="54">
        <v>5</v>
      </c>
      <c r="M44" s="54">
        <v>5</v>
      </c>
      <c r="N44" s="56">
        <f t="shared" si="5"/>
        <v>23</v>
      </c>
      <c r="O44" s="42">
        <v>35</v>
      </c>
      <c r="P44" s="60">
        <f t="shared" si="6"/>
        <v>58</v>
      </c>
      <c r="Q44" s="19" t="s">
        <v>152</v>
      </c>
      <c r="R44" s="6"/>
      <c r="S44" s="26"/>
      <c r="T44" s="27"/>
      <c r="U44" s="28"/>
      <c r="V44" s="28"/>
      <c r="W44" s="28"/>
      <c r="X44" s="25"/>
      <c r="Y44" s="2"/>
      <c r="Z44" s="3"/>
    </row>
    <row r="45" spans="4:26" ht="18" customHeight="1">
      <c r="D45" s="67" t="s">
        <v>86</v>
      </c>
      <c r="E45" s="40"/>
      <c r="F45" s="40"/>
      <c r="G45" s="41"/>
      <c r="H45" s="41"/>
      <c r="I45" s="41"/>
      <c r="J45" s="53" t="s">
        <v>64</v>
      </c>
      <c r="K45" s="55">
        <v>15</v>
      </c>
      <c r="L45" s="54">
        <v>2</v>
      </c>
      <c r="M45" s="54">
        <v>3</v>
      </c>
      <c r="N45" s="56">
        <f t="shared" si="5"/>
        <v>20</v>
      </c>
      <c r="O45" s="42">
        <v>5</v>
      </c>
      <c r="P45" s="60">
        <f t="shared" si="6"/>
        <v>25</v>
      </c>
      <c r="Q45" s="19" t="s">
        <v>152</v>
      </c>
      <c r="R45" s="6"/>
      <c r="S45" s="26"/>
      <c r="T45" s="27"/>
      <c r="U45" s="28"/>
      <c r="V45" s="28"/>
      <c r="W45" s="28"/>
      <c r="X45" s="25"/>
      <c r="Y45" s="2"/>
      <c r="Z45" s="3"/>
    </row>
    <row r="46" spans="4:26" ht="18" customHeight="1">
      <c r="D46" s="67" t="s">
        <v>90</v>
      </c>
      <c r="E46" s="40"/>
      <c r="F46" s="40"/>
      <c r="G46" s="41"/>
      <c r="H46" s="41"/>
      <c r="I46" s="41"/>
      <c r="J46" s="53" t="s">
        <v>64</v>
      </c>
      <c r="K46" s="55">
        <v>15</v>
      </c>
      <c r="L46" s="54">
        <v>5</v>
      </c>
      <c r="M46" s="54">
        <v>5</v>
      </c>
      <c r="N46" s="56">
        <f t="shared" si="5"/>
        <v>25</v>
      </c>
      <c r="O46" s="42">
        <v>0</v>
      </c>
      <c r="P46" s="60">
        <f t="shared" si="6"/>
        <v>25</v>
      </c>
      <c r="Q46" s="19" t="s">
        <v>152</v>
      </c>
      <c r="R46" s="6"/>
      <c r="S46" s="26"/>
      <c r="T46" s="27"/>
      <c r="U46" s="28"/>
      <c r="V46" s="28"/>
      <c r="W46" s="28"/>
      <c r="X46" s="25"/>
      <c r="Y46" s="2"/>
      <c r="Z46" s="3"/>
    </row>
    <row r="47" spans="4:26" ht="18" customHeight="1">
      <c r="D47" s="67" t="s">
        <v>108</v>
      </c>
      <c r="E47" s="40"/>
      <c r="F47" s="40"/>
      <c r="G47" s="41"/>
      <c r="H47" s="41"/>
      <c r="I47" s="41"/>
      <c r="J47" s="53" t="s">
        <v>64</v>
      </c>
      <c r="K47" s="55">
        <v>15</v>
      </c>
      <c r="L47" s="54">
        <v>5</v>
      </c>
      <c r="M47" s="54">
        <v>5</v>
      </c>
      <c r="N47" s="56">
        <f t="shared" si="5"/>
        <v>25</v>
      </c>
      <c r="O47" s="42">
        <v>20</v>
      </c>
      <c r="P47" s="60">
        <f t="shared" si="6"/>
        <v>45</v>
      </c>
      <c r="Q47" s="19" t="s">
        <v>152</v>
      </c>
      <c r="R47" s="6"/>
      <c r="S47" s="26"/>
      <c r="T47" s="27"/>
      <c r="U47" s="28"/>
      <c r="V47" s="28"/>
      <c r="W47" s="28"/>
      <c r="X47" s="25"/>
      <c r="Y47" s="2"/>
      <c r="Z47" s="3"/>
    </row>
    <row r="48" spans="4:26" ht="18" customHeight="1">
      <c r="D48" s="67" t="s">
        <v>98</v>
      </c>
      <c r="E48" s="40"/>
      <c r="F48" s="40"/>
      <c r="G48" s="41"/>
      <c r="H48" s="41"/>
      <c r="I48" s="41"/>
      <c r="J48" s="53" t="s">
        <v>64</v>
      </c>
      <c r="K48" s="55">
        <v>15</v>
      </c>
      <c r="L48" s="54">
        <v>5</v>
      </c>
      <c r="M48" s="54">
        <v>5</v>
      </c>
      <c r="N48" s="56">
        <f t="shared" si="5"/>
        <v>25</v>
      </c>
      <c r="O48" s="42">
        <v>20</v>
      </c>
      <c r="P48" s="60">
        <f t="shared" si="6"/>
        <v>45</v>
      </c>
      <c r="Q48" s="19" t="s">
        <v>152</v>
      </c>
      <c r="R48" s="6"/>
      <c r="S48" s="26"/>
      <c r="T48" s="27"/>
      <c r="U48" s="28"/>
      <c r="V48" s="28"/>
      <c r="W48" s="28"/>
      <c r="X48" s="25"/>
      <c r="Y48" s="2"/>
      <c r="Z48" s="3"/>
    </row>
    <row r="49" spans="4:26" ht="18" customHeight="1">
      <c r="D49" s="67" t="s">
        <v>72</v>
      </c>
      <c r="E49" s="40" t="s">
        <v>33</v>
      </c>
      <c r="F49" s="40">
        <v>4</v>
      </c>
      <c r="G49" s="41" t="s">
        <v>46</v>
      </c>
      <c r="H49" s="41" t="s">
        <v>52</v>
      </c>
      <c r="I49" s="41" t="s">
        <v>53</v>
      </c>
      <c r="J49" s="53" t="s">
        <v>71</v>
      </c>
      <c r="K49" s="49"/>
      <c r="L49" s="48"/>
      <c r="M49" s="54"/>
      <c r="N49" s="56"/>
      <c r="O49" s="42"/>
      <c r="P49" s="60" t="str">
        <f t="shared" si="6"/>
        <v/>
      </c>
      <c r="Q49" s="19" t="s">
        <v>148</v>
      </c>
      <c r="R49" s="6"/>
      <c r="S49" s="26"/>
      <c r="T49" s="27"/>
      <c r="U49" s="28"/>
      <c r="V49" s="28"/>
      <c r="W49" s="28"/>
      <c r="X49" s="25"/>
      <c r="Y49" s="2"/>
      <c r="Z49" s="3"/>
    </row>
    <row r="50" spans="4:26" ht="18" customHeight="1">
      <c r="D50" s="67" t="s">
        <v>135</v>
      </c>
      <c r="E50" s="40"/>
      <c r="F50" s="40"/>
      <c r="G50" s="41"/>
      <c r="H50" s="41"/>
      <c r="I50" s="41"/>
      <c r="J50" s="53" t="s">
        <v>71</v>
      </c>
      <c r="K50" s="55"/>
      <c r="L50" s="54"/>
      <c r="M50" s="54"/>
      <c r="N50" s="56"/>
      <c r="O50" s="42"/>
      <c r="P50" s="60" t="str">
        <f t="shared" si="6"/>
        <v/>
      </c>
      <c r="Q50" s="19" t="s">
        <v>148</v>
      </c>
      <c r="R50" s="6"/>
      <c r="S50" s="26"/>
      <c r="T50" s="27"/>
      <c r="U50" s="28"/>
      <c r="V50" s="28"/>
      <c r="W50" s="28"/>
      <c r="X50" s="25"/>
      <c r="Y50" s="2"/>
      <c r="Z50" s="3"/>
    </row>
    <row r="51" spans="4:26" ht="18" customHeight="1">
      <c r="D51" s="67" t="s">
        <v>133</v>
      </c>
      <c r="E51" s="40"/>
      <c r="F51" s="40"/>
      <c r="G51" s="41"/>
      <c r="H51" s="41"/>
      <c r="I51" s="41"/>
      <c r="J51" s="53" t="s">
        <v>71</v>
      </c>
      <c r="K51" s="55"/>
      <c r="L51" s="54"/>
      <c r="M51" s="54"/>
      <c r="N51" s="56"/>
      <c r="O51" s="42"/>
      <c r="P51" s="60" t="str">
        <f t="shared" si="6"/>
        <v/>
      </c>
      <c r="Q51" s="19" t="s">
        <v>148</v>
      </c>
      <c r="R51" s="6"/>
      <c r="S51" s="26"/>
      <c r="T51" s="27"/>
      <c r="U51" s="28"/>
      <c r="V51" s="28"/>
      <c r="W51" s="28"/>
      <c r="X51" s="25"/>
      <c r="Y51" s="2"/>
      <c r="Z51" s="3"/>
    </row>
    <row r="52" spans="4:26" ht="18" customHeight="1">
      <c r="D52" s="67" t="s">
        <v>134</v>
      </c>
      <c r="E52" s="40"/>
      <c r="F52" s="40"/>
      <c r="G52" s="41"/>
      <c r="H52" s="41"/>
      <c r="I52" s="41"/>
      <c r="J52" s="53" t="s">
        <v>71</v>
      </c>
      <c r="K52" s="55"/>
      <c r="L52" s="54"/>
      <c r="M52" s="54"/>
      <c r="N52" s="56"/>
      <c r="O52" s="42"/>
      <c r="P52" s="60" t="str">
        <f t="shared" si="6"/>
        <v/>
      </c>
      <c r="Q52" s="19" t="s">
        <v>148</v>
      </c>
      <c r="R52" s="6"/>
      <c r="S52" s="26"/>
      <c r="T52" s="27"/>
      <c r="U52" s="28"/>
      <c r="V52" s="28"/>
      <c r="W52" s="28"/>
      <c r="X52" s="25"/>
      <c r="Y52" s="2"/>
      <c r="Z52" s="3"/>
    </row>
    <row r="53" spans="4:26" ht="18" customHeight="1">
      <c r="D53" s="67" t="s">
        <v>61</v>
      </c>
      <c r="E53" s="40" t="s">
        <v>22</v>
      </c>
      <c r="F53" s="40">
        <v>6</v>
      </c>
      <c r="G53" s="41" t="s">
        <v>45</v>
      </c>
      <c r="H53" s="41" t="s">
        <v>50</v>
      </c>
      <c r="I53" s="41" t="s">
        <v>53</v>
      </c>
      <c r="J53" s="53" t="s">
        <v>64</v>
      </c>
      <c r="K53" s="49">
        <v>20</v>
      </c>
      <c r="L53" s="48">
        <v>5</v>
      </c>
      <c r="M53" s="54">
        <v>5</v>
      </c>
      <c r="N53" s="56">
        <f t="shared" si="5"/>
        <v>30</v>
      </c>
      <c r="O53" s="42">
        <v>35</v>
      </c>
      <c r="P53" s="60">
        <f t="shared" si="6"/>
        <v>65</v>
      </c>
      <c r="Q53" s="19" t="s">
        <v>152</v>
      </c>
      <c r="R53" s="6"/>
      <c r="S53" s="26"/>
      <c r="T53" s="27"/>
      <c r="U53" s="28"/>
      <c r="V53" s="28"/>
      <c r="W53" s="28"/>
      <c r="X53" s="25"/>
      <c r="Y53" s="2"/>
      <c r="Z53" s="3"/>
    </row>
    <row r="54" spans="4:26" ht="18" customHeight="1">
      <c r="D54" s="67" t="s">
        <v>87</v>
      </c>
      <c r="E54" s="40"/>
      <c r="F54" s="40"/>
      <c r="G54" s="41"/>
      <c r="H54" s="41"/>
      <c r="I54" s="41"/>
      <c r="J54" s="53" t="s">
        <v>71</v>
      </c>
      <c r="K54" s="55"/>
      <c r="L54" s="54"/>
      <c r="M54" s="54"/>
      <c r="N54" s="56"/>
      <c r="O54" s="42"/>
      <c r="P54" s="60" t="str">
        <f t="shared" si="6"/>
        <v/>
      </c>
      <c r="Q54" s="19" t="s">
        <v>148</v>
      </c>
      <c r="R54" s="6"/>
      <c r="S54" s="26"/>
      <c r="T54" s="27"/>
      <c r="U54" s="28"/>
      <c r="V54" s="28"/>
      <c r="W54" s="28"/>
      <c r="X54" s="25"/>
      <c r="Y54" s="2"/>
      <c r="Z54" s="3"/>
    </row>
    <row r="55" spans="4:26" ht="18" customHeight="1">
      <c r="D55" s="67" t="s">
        <v>75</v>
      </c>
      <c r="E55" s="40" t="s">
        <v>36</v>
      </c>
      <c r="F55" s="40">
        <v>4</v>
      </c>
      <c r="G55" s="41" t="s">
        <v>44</v>
      </c>
      <c r="H55" s="41" t="s">
        <v>50</v>
      </c>
      <c r="I55" s="41" t="s">
        <v>53</v>
      </c>
      <c r="J55" s="53" t="s">
        <v>64</v>
      </c>
      <c r="K55" s="49">
        <v>10</v>
      </c>
      <c r="L55" s="48">
        <v>5</v>
      </c>
      <c r="M55" s="54">
        <v>3</v>
      </c>
      <c r="N55" s="56">
        <f t="shared" si="5"/>
        <v>18</v>
      </c>
      <c r="O55" s="42">
        <v>5</v>
      </c>
      <c r="P55" s="60">
        <f t="shared" si="6"/>
        <v>23</v>
      </c>
      <c r="Q55" s="19" t="s">
        <v>152</v>
      </c>
      <c r="R55" s="6"/>
      <c r="S55" s="26"/>
      <c r="T55" s="27"/>
      <c r="U55" s="28"/>
      <c r="V55" s="28"/>
      <c r="W55" s="28"/>
      <c r="X55" s="25"/>
      <c r="Y55" s="2"/>
      <c r="Z55" s="3"/>
    </row>
    <row r="56" spans="4:26" ht="18" customHeight="1">
      <c r="D56" s="67" t="s">
        <v>136</v>
      </c>
      <c r="E56" s="40"/>
      <c r="F56" s="40"/>
      <c r="G56" s="41"/>
      <c r="H56" s="41"/>
      <c r="I56" s="41"/>
      <c r="J56" s="53" t="s">
        <v>71</v>
      </c>
      <c r="K56" s="55"/>
      <c r="L56" s="54"/>
      <c r="M56" s="54"/>
      <c r="N56" s="56"/>
      <c r="O56" s="42"/>
      <c r="P56" s="60" t="str">
        <f t="shared" si="6"/>
        <v/>
      </c>
      <c r="Q56" s="19" t="s">
        <v>148</v>
      </c>
      <c r="R56" s="6"/>
      <c r="S56" s="26"/>
      <c r="T56" s="27"/>
      <c r="U56" s="28"/>
      <c r="V56" s="28"/>
      <c r="W56" s="28"/>
      <c r="X56" s="25"/>
      <c r="Y56" s="2"/>
      <c r="Z56" s="3"/>
    </row>
    <row r="57" spans="4:26" ht="18" customHeight="1">
      <c r="D57" s="67" t="s">
        <v>137</v>
      </c>
      <c r="E57" s="40"/>
      <c r="F57" s="40"/>
      <c r="G57" s="41"/>
      <c r="H57" s="41"/>
      <c r="I57" s="41"/>
      <c r="J57" s="53" t="s">
        <v>71</v>
      </c>
      <c r="K57" s="55"/>
      <c r="L57" s="54"/>
      <c r="M57" s="54"/>
      <c r="N57" s="56"/>
      <c r="O57" s="42"/>
      <c r="P57" s="60" t="str">
        <f t="shared" si="6"/>
        <v/>
      </c>
      <c r="Q57" s="19" t="s">
        <v>148</v>
      </c>
      <c r="R57" s="6"/>
      <c r="S57" s="26"/>
      <c r="T57" s="27"/>
      <c r="U57" s="28"/>
      <c r="V57" s="28"/>
      <c r="W57" s="28"/>
      <c r="X57" s="25"/>
      <c r="Y57" s="2"/>
      <c r="Z57" s="3"/>
    </row>
    <row r="58" spans="4:26" ht="18" customHeight="1">
      <c r="D58" s="67" t="s">
        <v>88</v>
      </c>
      <c r="E58" s="40"/>
      <c r="F58" s="40"/>
      <c r="G58" s="41"/>
      <c r="H58" s="41"/>
      <c r="I58" s="41"/>
      <c r="J58" s="53" t="s">
        <v>64</v>
      </c>
      <c r="K58" s="55">
        <v>10</v>
      </c>
      <c r="L58" s="54">
        <v>5</v>
      </c>
      <c r="M58" s="54">
        <v>5</v>
      </c>
      <c r="N58" s="56">
        <f t="shared" si="5"/>
        <v>20</v>
      </c>
      <c r="O58" s="42">
        <v>20</v>
      </c>
      <c r="P58" s="60">
        <f t="shared" si="6"/>
        <v>40</v>
      </c>
      <c r="Q58" s="19" t="s">
        <v>152</v>
      </c>
      <c r="R58" s="6"/>
      <c r="S58" s="26"/>
      <c r="T58" s="27"/>
      <c r="U58" s="28"/>
      <c r="V58" s="28"/>
      <c r="W58" s="28"/>
      <c r="X58" s="25"/>
      <c r="Y58" s="2"/>
      <c r="Z58" s="3"/>
    </row>
    <row r="59" spans="4:26" ht="18" customHeight="1">
      <c r="D59" s="67" t="s">
        <v>119</v>
      </c>
      <c r="E59" s="40"/>
      <c r="F59" s="40"/>
      <c r="G59" s="41"/>
      <c r="H59" s="41"/>
      <c r="I59" s="41"/>
      <c r="J59" s="53" t="s">
        <v>64</v>
      </c>
      <c r="K59" s="55">
        <v>15</v>
      </c>
      <c r="L59" s="54">
        <v>5</v>
      </c>
      <c r="M59" s="54">
        <v>5</v>
      </c>
      <c r="N59" s="56">
        <f t="shared" si="5"/>
        <v>25</v>
      </c>
      <c r="O59" s="42">
        <v>35</v>
      </c>
      <c r="P59" s="60">
        <f t="shared" si="6"/>
        <v>60</v>
      </c>
      <c r="Q59" s="19" t="s">
        <v>152</v>
      </c>
      <c r="R59" s="6"/>
      <c r="S59" s="26"/>
      <c r="T59" s="27"/>
      <c r="U59" s="28"/>
      <c r="V59" s="28"/>
      <c r="W59" s="28"/>
      <c r="X59" s="25"/>
      <c r="Y59" s="2"/>
      <c r="Z59" s="3"/>
    </row>
    <row r="60" spans="4:26" ht="18" customHeight="1">
      <c r="D60" s="67" t="s">
        <v>138</v>
      </c>
      <c r="E60" s="40"/>
      <c r="F60" s="40"/>
      <c r="G60" s="41"/>
      <c r="H60" s="41"/>
      <c r="I60" s="41"/>
      <c r="J60" s="53" t="s">
        <v>71</v>
      </c>
      <c r="K60" s="55"/>
      <c r="L60" s="54"/>
      <c r="M60" s="54"/>
      <c r="N60" s="56"/>
      <c r="O60" s="42"/>
      <c r="P60" s="60" t="str">
        <f t="shared" si="6"/>
        <v/>
      </c>
      <c r="Q60" s="19" t="s">
        <v>148</v>
      </c>
      <c r="R60" s="6"/>
      <c r="S60" s="26"/>
      <c r="T60" s="27"/>
      <c r="U60" s="28"/>
      <c r="V60" s="28"/>
      <c r="W60" s="28"/>
      <c r="X60" s="25"/>
      <c r="Y60" s="2"/>
      <c r="Z60" s="3"/>
    </row>
    <row r="61" spans="4:26" ht="18" customHeight="1">
      <c r="D61" s="67" t="s">
        <v>139</v>
      </c>
      <c r="E61" s="40"/>
      <c r="F61" s="40"/>
      <c r="G61" s="41"/>
      <c r="H61" s="41"/>
      <c r="I61" s="41"/>
      <c r="J61" s="53" t="s">
        <v>71</v>
      </c>
      <c r="K61" s="55"/>
      <c r="L61" s="54"/>
      <c r="M61" s="54"/>
      <c r="N61" s="56"/>
      <c r="O61" s="42"/>
      <c r="P61" s="60" t="str">
        <f t="shared" si="6"/>
        <v/>
      </c>
      <c r="Q61" s="19" t="s">
        <v>148</v>
      </c>
      <c r="R61" s="6"/>
      <c r="S61" s="26"/>
      <c r="T61" s="27"/>
      <c r="U61" s="28"/>
      <c r="V61" s="28"/>
      <c r="W61" s="28"/>
      <c r="X61" s="25"/>
      <c r="Y61" s="2"/>
      <c r="Z61" s="3"/>
    </row>
    <row r="62" spans="4:26" ht="18" customHeight="1">
      <c r="D62" s="67" t="s">
        <v>101</v>
      </c>
      <c r="E62" s="40"/>
      <c r="F62" s="40"/>
      <c r="G62" s="41"/>
      <c r="H62" s="41"/>
      <c r="I62" s="41"/>
      <c r="J62" s="53" t="s">
        <v>64</v>
      </c>
      <c r="K62" s="55">
        <v>20</v>
      </c>
      <c r="L62" s="54">
        <v>5</v>
      </c>
      <c r="M62" s="54">
        <v>5</v>
      </c>
      <c r="N62" s="56">
        <f t="shared" si="5"/>
        <v>30</v>
      </c>
      <c r="O62" s="42">
        <v>35</v>
      </c>
      <c r="P62" s="60">
        <f t="shared" si="6"/>
        <v>65</v>
      </c>
      <c r="Q62" s="19" t="s">
        <v>152</v>
      </c>
      <c r="R62" s="6"/>
      <c r="S62" s="26"/>
      <c r="T62" s="27"/>
      <c r="U62" s="28"/>
      <c r="V62" s="28"/>
      <c r="W62" s="28"/>
      <c r="X62" s="25"/>
      <c r="Y62" s="2"/>
      <c r="Z62" s="3"/>
    </row>
    <row r="63" spans="4:26" ht="18" customHeight="1">
      <c r="D63" s="67" t="s">
        <v>91</v>
      </c>
      <c r="E63" s="40"/>
      <c r="F63" s="40"/>
      <c r="G63" s="41"/>
      <c r="H63" s="41"/>
      <c r="I63" s="41"/>
      <c r="J63" s="53" t="s">
        <v>64</v>
      </c>
      <c r="K63" s="55">
        <v>15</v>
      </c>
      <c r="L63" s="54">
        <v>0</v>
      </c>
      <c r="M63" s="54">
        <v>5</v>
      </c>
      <c r="N63" s="56">
        <f t="shared" si="5"/>
        <v>20</v>
      </c>
      <c r="O63" s="42">
        <v>0</v>
      </c>
      <c r="P63" s="60">
        <f t="shared" si="6"/>
        <v>20</v>
      </c>
      <c r="Q63" s="19" t="s">
        <v>152</v>
      </c>
      <c r="R63" s="6"/>
      <c r="S63" s="26"/>
      <c r="T63" s="27"/>
      <c r="U63" s="28"/>
      <c r="V63" s="28"/>
      <c r="W63" s="28"/>
      <c r="X63" s="25"/>
      <c r="Y63" s="2"/>
      <c r="Z63" s="3"/>
    </row>
    <row r="64" spans="4:26" ht="18" customHeight="1">
      <c r="D64" s="67" t="s">
        <v>124</v>
      </c>
      <c r="E64" s="40"/>
      <c r="F64" s="40"/>
      <c r="G64" s="41"/>
      <c r="H64" s="41"/>
      <c r="I64" s="41"/>
      <c r="J64" s="53" t="s">
        <v>64</v>
      </c>
      <c r="K64" s="55">
        <v>15</v>
      </c>
      <c r="L64" s="54">
        <v>2</v>
      </c>
      <c r="M64" s="48">
        <v>5</v>
      </c>
      <c r="N64" s="56">
        <f t="shared" si="5"/>
        <v>22</v>
      </c>
      <c r="O64" s="42">
        <v>5</v>
      </c>
      <c r="P64" s="60">
        <f t="shared" si="6"/>
        <v>27</v>
      </c>
      <c r="Q64" s="19" t="s">
        <v>152</v>
      </c>
      <c r="R64" s="6"/>
      <c r="S64" s="26"/>
      <c r="T64" s="27"/>
      <c r="U64" s="28"/>
      <c r="V64" s="28"/>
      <c r="W64" s="28"/>
      <c r="X64" s="25"/>
      <c r="Y64" s="2"/>
      <c r="Z64" s="3"/>
    </row>
    <row r="65" spans="4:26" ht="18" customHeight="1">
      <c r="D65" s="67" t="s">
        <v>109</v>
      </c>
      <c r="E65" s="40"/>
      <c r="F65" s="40"/>
      <c r="G65" s="41"/>
      <c r="H65" s="41"/>
      <c r="I65" s="41"/>
      <c r="J65" s="53" t="s">
        <v>64</v>
      </c>
      <c r="K65" s="55">
        <v>15</v>
      </c>
      <c r="L65" s="54">
        <v>5</v>
      </c>
      <c r="M65" s="54">
        <v>5</v>
      </c>
      <c r="N65" s="56">
        <f t="shared" si="5"/>
        <v>25</v>
      </c>
      <c r="O65" s="42">
        <v>20</v>
      </c>
      <c r="P65" s="60">
        <f t="shared" si="6"/>
        <v>45</v>
      </c>
      <c r="Q65" s="19" t="s">
        <v>152</v>
      </c>
      <c r="R65" s="6"/>
      <c r="S65" s="26"/>
      <c r="T65" s="27"/>
      <c r="U65" s="28"/>
      <c r="V65" s="28"/>
      <c r="W65" s="28"/>
      <c r="X65" s="25"/>
      <c r="Y65" s="2"/>
      <c r="Z65" s="3"/>
    </row>
    <row r="66" spans="4:26" ht="18" customHeight="1">
      <c r="D66" s="67" t="s">
        <v>140</v>
      </c>
      <c r="E66" s="40"/>
      <c r="F66" s="40"/>
      <c r="G66" s="41"/>
      <c r="H66" s="41"/>
      <c r="I66" s="41"/>
      <c r="J66" s="53" t="s">
        <v>71</v>
      </c>
      <c r="K66" s="55"/>
      <c r="L66" s="54"/>
      <c r="M66" s="54"/>
      <c r="N66" s="56"/>
      <c r="O66" s="42"/>
      <c r="P66" s="60" t="str">
        <f t="shared" si="6"/>
        <v/>
      </c>
      <c r="Q66" s="19" t="s">
        <v>148</v>
      </c>
      <c r="R66" s="6"/>
      <c r="S66" s="26"/>
      <c r="T66" s="27"/>
      <c r="U66" s="28"/>
      <c r="V66" s="28"/>
      <c r="W66" s="28"/>
      <c r="X66" s="25"/>
      <c r="Y66" s="2"/>
      <c r="Z66" s="3"/>
    </row>
    <row r="67" spans="4:26" ht="18" customHeight="1">
      <c r="D67" s="67" t="s">
        <v>102</v>
      </c>
      <c r="E67" s="40"/>
      <c r="F67" s="40"/>
      <c r="G67" s="41"/>
      <c r="H67" s="41"/>
      <c r="I67" s="41"/>
      <c r="J67" s="53" t="s">
        <v>64</v>
      </c>
      <c r="K67" s="55">
        <v>13</v>
      </c>
      <c r="L67" s="54">
        <v>5</v>
      </c>
      <c r="M67" s="54">
        <v>5</v>
      </c>
      <c r="N67" s="56">
        <f t="shared" si="5"/>
        <v>23</v>
      </c>
      <c r="O67" s="42">
        <v>20</v>
      </c>
      <c r="P67" s="60">
        <f t="shared" si="6"/>
        <v>43</v>
      </c>
      <c r="Q67" s="19" t="s">
        <v>152</v>
      </c>
      <c r="R67" s="6"/>
      <c r="S67" s="26"/>
      <c r="T67" s="27"/>
      <c r="U67" s="28"/>
      <c r="V67" s="28"/>
      <c r="W67" s="28"/>
      <c r="X67" s="25"/>
      <c r="Y67" s="2"/>
      <c r="Z67" s="3"/>
    </row>
    <row r="68" spans="4:26" ht="18" customHeight="1">
      <c r="D68" s="67" t="s">
        <v>82</v>
      </c>
      <c r="E68" s="40"/>
      <c r="F68" s="40"/>
      <c r="G68" s="41"/>
      <c r="H68" s="41"/>
      <c r="I68" s="41"/>
      <c r="J68" s="53" t="s">
        <v>64</v>
      </c>
      <c r="K68" s="55">
        <v>15</v>
      </c>
      <c r="L68" s="54">
        <v>0</v>
      </c>
      <c r="M68" s="54">
        <v>3</v>
      </c>
      <c r="N68" s="56">
        <f t="shared" si="5"/>
        <v>18</v>
      </c>
      <c r="O68" s="42">
        <v>10</v>
      </c>
      <c r="P68" s="60">
        <f t="shared" si="6"/>
        <v>28</v>
      </c>
      <c r="Q68" s="19" t="s">
        <v>152</v>
      </c>
      <c r="R68" s="6"/>
      <c r="S68" s="26"/>
      <c r="T68" s="27"/>
      <c r="U68" s="28"/>
      <c r="V68" s="28"/>
      <c r="W68" s="28"/>
      <c r="X68" s="25"/>
      <c r="Y68" s="2"/>
      <c r="Z68" s="3"/>
    </row>
    <row r="69" spans="4:26" ht="18" customHeight="1">
      <c r="D69" s="67" t="s">
        <v>120</v>
      </c>
      <c r="E69" s="40"/>
      <c r="F69" s="40"/>
      <c r="G69" s="41"/>
      <c r="H69" s="41"/>
      <c r="I69" s="41"/>
      <c r="J69" s="53" t="s">
        <v>64</v>
      </c>
      <c r="K69" s="49">
        <v>13</v>
      </c>
      <c r="L69" s="48">
        <v>5</v>
      </c>
      <c r="M69" s="54">
        <v>5</v>
      </c>
      <c r="N69" s="56">
        <f t="shared" si="5"/>
        <v>23</v>
      </c>
      <c r="O69" s="42">
        <v>35</v>
      </c>
      <c r="P69" s="60">
        <f t="shared" si="6"/>
        <v>58</v>
      </c>
      <c r="Q69" s="19" t="s">
        <v>152</v>
      </c>
      <c r="R69" s="6"/>
      <c r="S69" s="26"/>
      <c r="T69" s="27"/>
      <c r="U69" s="28"/>
      <c r="V69" s="28"/>
      <c r="W69" s="28"/>
      <c r="X69" s="25"/>
      <c r="Y69" s="2"/>
      <c r="Z69" s="3"/>
    </row>
    <row r="70" spans="4:26" ht="18" customHeight="1">
      <c r="D70" s="67" t="s">
        <v>77</v>
      </c>
      <c r="E70" s="40" t="s">
        <v>38</v>
      </c>
      <c r="F70" s="40">
        <v>1</v>
      </c>
      <c r="G70" s="41" t="s">
        <v>44</v>
      </c>
      <c r="H70" s="41" t="s">
        <v>50</v>
      </c>
      <c r="I70" s="41" t="s">
        <v>53</v>
      </c>
      <c r="J70" s="53" t="s">
        <v>64</v>
      </c>
      <c r="K70" s="49">
        <v>15</v>
      </c>
      <c r="L70" s="48">
        <v>5</v>
      </c>
      <c r="M70" s="54">
        <v>5</v>
      </c>
      <c r="N70" s="56">
        <f t="shared" ref="N70:N92" si="7">SUM(K70:M70)</f>
        <v>25</v>
      </c>
      <c r="O70" s="42">
        <v>20</v>
      </c>
      <c r="P70" s="60">
        <f t="shared" si="6"/>
        <v>45</v>
      </c>
      <c r="Q70" s="19" t="s">
        <v>152</v>
      </c>
      <c r="R70" s="6"/>
      <c r="S70" s="26"/>
      <c r="T70" s="27"/>
      <c r="U70" s="28"/>
      <c r="V70" s="28"/>
      <c r="W70" s="28"/>
      <c r="X70" s="25"/>
      <c r="Y70" s="2">
        <f t="shared" si="3"/>
        <v>45</v>
      </c>
      <c r="Z70" s="3">
        <f t="shared" si="4"/>
        <v>9</v>
      </c>
    </row>
    <row r="71" spans="4:26" ht="18" customHeight="1">
      <c r="D71" s="67" t="s">
        <v>70</v>
      </c>
      <c r="E71" s="40" t="s">
        <v>32</v>
      </c>
      <c r="F71" s="40">
        <v>11</v>
      </c>
      <c r="G71" s="41" t="s">
        <v>46</v>
      </c>
      <c r="H71" s="41" t="s">
        <v>50</v>
      </c>
      <c r="I71" s="41" t="s">
        <v>53</v>
      </c>
      <c r="J71" s="53" t="s">
        <v>71</v>
      </c>
      <c r="K71" s="49"/>
      <c r="L71" s="48"/>
      <c r="M71" s="54"/>
      <c r="N71" s="56"/>
      <c r="O71" s="42"/>
      <c r="P71" s="60" t="str">
        <f t="shared" ref="P71:P92" si="8">IF(N71="","",N71+O71)</f>
        <v/>
      </c>
      <c r="Q71" s="19" t="s">
        <v>148</v>
      </c>
      <c r="R71" s="6"/>
      <c r="S71" s="26"/>
      <c r="T71" s="27"/>
      <c r="U71" s="28"/>
      <c r="V71" s="28"/>
      <c r="W71" s="28"/>
      <c r="X71" s="25"/>
      <c r="Y71" s="2"/>
      <c r="Z71" s="3"/>
    </row>
    <row r="72" spans="4:26" ht="18" customHeight="1">
      <c r="D72" s="67" t="s">
        <v>62</v>
      </c>
      <c r="E72" s="40" t="s">
        <v>23</v>
      </c>
      <c r="F72" s="40">
        <v>9</v>
      </c>
      <c r="G72" s="41" t="s">
        <v>46</v>
      </c>
      <c r="H72" s="41" t="s">
        <v>50</v>
      </c>
      <c r="I72" s="41" t="s">
        <v>53</v>
      </c>
      <c r="J72" s="53" t="s">
        <v>64</v>
      </c>
      <c r="K72" s="49">
        <v>15</v>
      </c>
      <c r="L72" s="48">
        <v>5</v>
      </c>
      <c r="M72" s="54">
        <v>5</v>
      </c>
      <c r="N72" s="56">
        <f t="shared" si="7"/>
        <v>25</v>
      </c>
      <c r="O72" s="42">
        <v>35</v>
      </c>
      <c r="P72" s="60">
        <f t="shared" si="8"/>
        <v>60</v>
      </c>
      <c r="Q72" s="19" t="s">
        <v>152</v>
      </c>
      <c r="R72" s="6"/>
      <c r="S72" s="26"/>
      <c r="T72" s="27"/>
      <c r="U72" s="28"/>
      <c r="V72" s="28"/>
      <c r="W72" s="28"/>
      <c r="X72" s="25"/>
      <c r="Y72" s="2">
        <f t="shared" si="3"/>
        <v>60</v>
      </c>
      <c r="Z72" s="3">
        <f t="shared" si="4"/>
        <v>12</v>
      </c>
    </row>
    <row r="73" spans="4:26" ht="18" customHeight="1">
      <c r="D73" s="67" t="s">
        <v>78</v>
      </c>
      <c r="E73" s="40" t="s">
        <v>39</v>
      </c>
      <c r="F73" s="40">
        <v>10</v>
      </c>
      <c r="G73" s="41" t="s">
        <v>44</v>
      </c>
      <c r="H73" s="41" t="s">
        <v>50</v>
      </c>
      <c r="I73" s="41" t="s">
        <v>53</v>
      </c>
      <c r="J73" s="53" t="s">
        <v>64</v>
      </c>
      <c r="K73" s="49">
        <v>15</v>
      </c>
      <c r="L73" s="48">
        <v>2</v>
      </c>
      <c r="M73" s="54">
        <v>5</v>
      </c>
      <c r="N73" s="56">
        <f t="shared" si="7"/>
        <v>22</v>
      </c>
      <c r="O73" s="42">
        <v>20</v>
      </c>
      <c r="P73" s="60">
        <f t="shared" si="8"/>
        <v>42</v>
      </c>
      <c r="Q73" s="19" t="s">
        <v>152</v>
      </c>
      <c r="R73" s="6"/>
      <c r="S73" s="26"/>
      <c r="T73" s="27"/>
      <c r="U73" s="28"/>
      <c r="V73" s="28"/>
      <c r="W73" s="28"/>
      <c r="X73" s="25"/>
      <c r="Y73" s="2"/>
      <c r="Z73" s="3"/>
    </row>
    <row r="74" spans="4:26" ht="18" customHeight="1">
      <c r="D74" s="67" t="s">
        <v>117</v>
      </c>
      <c r="E74" s="40"/>
      <c r="F74" s="40"/>
      <c r="G74" s="41"/>
      <c r="H74" s="41"/>
      <c r="I74" s="41"/>
      <c r="J74" s="53" t="s">
        <v>64</v>
      </c>
      <c r="K74" s="55">
        <v>13</v>
      </c>
      <c r="L74" s="54">
        <v>0</v>
      </c>
      <c r="M74" s="48">
        <v>5</v>
      </c>
      <c r="N74" s="56">
        <f t="shared" si="7"/>
        <v>18</v>
      </c>
      <c r="O74" s="42">
        <v>0</v>
      </c>
      <c r="P74" s="60">
        <f t="shared" si="8"/>
        <v>18</v>
      </c>
      <c r="Q74" s="19" t="s">
        <v>152</v>
      </c>
      <c r="R74" s="6"/>
      <c r="S74" s="26"/>
      <c r="T74" s="27"/>
      <c r="U74" s="28"/>
      <c r="V74" s="28"/>
      <c r="W74" s="28"/>
      <c r="X74" s="25"/>
      <c r="Y74" s="2"/>
      <c r="Z74" s="3"/>
    </row>
    <row r="75" spans="4:26" ht="18" customHeight="1">
      <c r="D75" s="67" t="s">
        <v>141</v>
      </c>
      <c r="E75" s="40"/>
      <c r="F75" s="40"/>
      <c r="G75" s="41"/>
      <c r="H75" s="41"/>
      <c r="I75" s="41"/>
      <c r="J75" s="53" t="s">
        <v>71</v>
      </c>
      <c r="K75" s="55"/>
      <c r="L75" s="54"/>
      <c r="M75" s="54"/>
      <c r="N75" s="56"/>
      <c r="O75" s="42"/>
      <c r="P75" s="60" t="str">
        <f t="shared" si="8"/>
        <v/>
      </c>
      <c r="Q75" s="19" t="s">
        <v>148</v>
      </c>
      <c r="R75" s="6"/>
      <c r="S75" s="26"/>
      <c r="T75" s="27"/>
      <c r="U75" s="28"/>
      <c r="V75" s="28"/>
      <c r="W75" s="28"/>
      <c r="X75" s="25"/>
      <c r="Y75" s="2"/>
      <c r="Z75" s="3"/>
    </row>
    <row r="76" spans="4:26" ht="18" customHeight="1">
      <c r="D76" s="67" t="s">
        <v>142</v>
      </c>
      <c r="E76" s="40"/>
      <c r="F76" s="40"/>
      <c r="G76" s="41"/>
      <c r="H76" s="41"/>
      <c r="I76" s="41"/>
      <c r="J76" s="53" t="s">
        <v>71</v>
      </c>
      <c r="K76" s="55"/>
      <c r="L76" s="54"/>
      <c r="M76" s="54"/>
      <c r="N76" s="56"/>
      <c r="O76" s="42"/>
      <c r="P76" s="60" t="str">
        <f t="shared" si="8"/>
        <v/>
      </c>
      <c r="Q76" s="19" t="s">
        <v>148</v>
      </c>
      <c r="R76" s="6"/>
      <c r="S76" s="26"/>
      <c r="T76" s="27"/>
      <c r="U76" s="28"/>
      <c r="V76" s="28"/>
      <c r="W76" s="28"/>
      <c r="X76" s="25"/>
      <c r="Y76" s="2"/>
      <c r="Z76" s="3"/>
    </row>
    <row r="77" spans="4:26" ht="18" customHeight="1">
      <c r="D77" s="67" t="s">
        <v>104</v>
      </c>
      <c r="E77" s="40"/>
      <c r="F77" s="40"/>
      <c r="G77" s="41"/>
      <c r="H77" s="41"/>
      <c r="I77" s="41"/>
      <c r="J77" s="53" t="s">
        <v>64</v>
      </c>
      <c r="K77" s="55">
        <v>15</v>
      </c>
      <c r="L77" s="54">
        <v>5</v>
      </c>
      <c r="M77" s="54">
        <v>5</v>
      </c>
      <c r="N77" s="56">
        <f t="shared" si="7"/>
        <v>25</v>
      </c>
      <c r="O77" s="42">
        <v>35</v>
      </c>
      <c r="P77" s="60">
        <f t="shared" si="8"/>
        <v>60</v>
      </c>
      <c r="Q77" s="19" t="s">
        <v>152</v>
      </c>
      <c r="R77" s="6"/>
      <c r="S77" s="26"/>
      <c r="T77" s="27"/>
      <c r="U77" s="28"/>
      <c r="V77" s="28"/>
      <c r="W77" s="28"/>
      <c r="X77" s="25"/>
      <c r="Y77" s="2"/>
      <c r="Z77" s="3"/>
    </row>
    <row r="78" spans="4:26" ht="18" customHeight="1">
      <c r="D78" s="67" t="s">
        <v>89</v>
      </c>
      <c r="E78" s="40"/>
      <c r="F78" s="40"/>
      <c r="G78" s="41"/>
      <c r="H78" s="41"/>
      <c r="I78" s="41"/>
      <c r="J78" s="53" t="s">
        <v>64</v>
      </c>
      <c r="K78" s="55">
        <v>15</v>
      </c>
      <c r="L78" s="54">
        <v>5</v>
      </c>
      <c r="M78" s="54">
        <v>5</v>
      </c>
      <c r="N78" s="56">
        <f t="shared" si="7"/>
        <v>25</v>
      </c>
      <c r="O78" s="42">
        <v>35</v>
      </c>
      <c r="P78" s="60">
        <f t="shared" si="8"/>
        <v>60</v>
      </c>
      <c r="Q78" s="19" t="s">
        <v>152</v>
      </c>
      <c r="R78" s="6"/>
      <c r="S78" s="26"/>
      <c r="T78" s="27"/>
      <c r="U78" s="28"/>
      <c r="V78" s="28"/>
      <c r="W78" s="28"/>
      <c r="X78" s="25"/>
      <c r="Y78" s="2"/>
      <c r="Z78" s="3"/>
    </row>
    <row r="79" spans="4:26" ht="18" customHeight="1">
      <c r="D79" s="67" t="s">
        <v>107</v>
      </c>
      <c r="E79" s="40"/>
      <c r="F79" s="40"/>
      <c r="G79" s="41"/>
      <c r="H79" s="41"/>
      <c r="I79" s="41"/>
      <c r="J79" s="53" t="s">
        <v>71</v>
      </c>
      <c r="K79" s="55"/>
      <c r="L79" s="54"/>
      <c r="M79" s="54"/>
      <c r="N79" s="56"/>
      <c r="O79" s="42"/>
      <c r="P79" s="60" t="str">
        <f t="shared" si="8"/>
        <v/>
      </c>
      <c r="Q79" s="19" t="s">
        <v>148</v>
      </c>
      <c r="R79" s="6"/>
      <c r="S79" s="26"/>
      <c r="T79" s="27"/>
      <c r="U79" s="28"/>
      <c r="V79" s="28"/>
      <c r="W79" s="28"/>
      <c r="X79" s="25"/>
      <c r="Y79" s="2"/>
      <c r="Z79" s="3"/>
    </row>
    <row r="80" spans="4:26" ht="18" customHeight="1">
      <c r="D80" s="67" t="s">
        <v>96</v>
      </c>
      <c r="E80" s="40"/>
      <c r="F80" s="40"/>
      <c r="G80" s="41"/>
      <c r="H80" s="41"/>
      <c r="I80" s="41"/>
      <c r="J80" s="53" t="s">
        <v>64</v>
      </c>
      <c r="K80" s="55">
        <v>15</v>
      </c>
      <c r="L80" s="54">
        <v>5</v>
      </c>
      <c r="M80" s="54">
        <v>5</v>
      </c>
      <c r="N80" s="56">
        <f t="shared" si="7"/>
        <v>25</v>
      </c>
      <c r="O80" s="42">
        <v>35</v>
      </c>
      <c r="P80" s="60">
        <f t="shared" si="8"/>
        <v>60</v>
      </c>
      <c r="Q80" s="19" t="s">
        <v>152</v>
      </c>
      <c r="R80" s="6"/>
      <c r="S80" s="26"/>
      <c r="T80" s="27"/>
      <c r="U80" s="28"/>
      <c r="V80" s="28"/>
      <c r="W80" s="28"/>
      <c r="X80" s="25"/>
      <c r="Y80" s="2"/>
      <c r="Z80" s="3"/>
    </row>
    <row r="81" spans="4:26" ht="18" customHeight="1">
      <c r="D81" s="67" t="s">
        <v>143</v>
      </c>
      <c r="E81" s="40"/>
      <c r="F81" s="40"/>
      <c r="G81" s="41"/>
      <c r="H81" s="41"/>
      <c r="I81" s="41"/>
      <c r="J81" s="53" t="s">
        <v>71</v>
      </c>
      <c r="K81" s="55"/>
      <c r="L81" s="54"/>
      <c r="M81" s="54"/>
      <c r="N81" s="56"/>
      <c r="O81" s="42"/>
      <c r="P81" s="60" t="str">
        <f t="shared" si="8"/>
        <v/>
      </c>
      <c r="Q81" s="19" t="s">
        <v>148</v>
      </c>
      <c r="R81" s="6"/>
      <c r="S81" s="26"/>
      <c r="T81" s="27"/>
      <c r="U81" s="28"/>
      <c r="V81" s="28"/>
      <c r="W81" s="28"/>
      <c r="X81" s="25"/>
      <c r="Y81" s="2"/>
      <c r="Z81" s="3"/>
    </row>
    <row r="82" spans="4:26" ht="18" customHeight="1">
      <c r="D82" s="67" t="s">
        <v>94</v>
      </c>
      <c r="E82" s="40"/>
      <c r="F82" s="40"/>
      <c r="G82" s="41"/>
      <c r="H82" s="41"/>
      <c r="I82" s="41"/>
      <c r="J82" s="53" t="s">
        <v>71</v>
      </c>
      <c r="K82" s="55"/>
      <c r="L82" s="54"/>
      <c r="M82" s="54"/>
      <c r="N82" s="56"/>
      <c r="O82" s="42"/>
      <c r="P82" s="60" t="str">
        <f t="shared" si="8"/>
        <v/>
      </c>
      <c r="Q82" s="19" t="s">
        <v>148</v>
      </c>
      <c r="R82" s="6"/>
      <c r="S82" s="26"/>
      <c r="T82" s="27"/>
      <c r="U82" s="28"/>
      <c r="V82" s="28"/>
      <c r="W82" s="28"/>
      <c r="X82" s="25"/>
      <c r="Y82" s="2"/>
      <c r="Z82" s="3"/>
    </row>
    <row r="83" spans="4:26" ht="18" customHeight="1">
      <c r="D83" s="67" t="s">
        <v>144</v>
      </c>
      <c r="E83" s="40"/>
      <c r="F83" s="40"/>
      <c r="G83" s="41"/>
      <c r="H83" s="41"/>
      <c r="I83" s="41"/>
      <c r="J83" s="53" t="s">
        <v>71</v>
      </c>
      <c r="K83" s="55"/>
      <c r="L83" s="54"/>
      <c r="M83" s="54"/>
      <c r="N83" s="56"/>
      <c r="O83" s="42"/>
      <c r="P83" s="60" t="str">
        <f t="shared" si="8"/>
        <v/>
      </c>
      <c r="Q83" s="19" t="s">
        <v>148</v>
      </c>
      <c r="R83" s="6"/>
      <c r="S83" s="26"/>
      <c r="T83" s="27"/>
      <c r="U83" s="28"/>
      <c r="V83" s="28"/>
      <c r="W83" s="28"/>
      <c r="X83" s="25"/>
      <c r="Y83" s="2"/>
      <c r="Z83" s="3"/>
    </row>
    <row r="84" spans="4:26" ht="18" customHeight="1">
      <c r="D84" s="67" t="s">
        <v>83</v>
      </c>
      <c r="E84" s="40"/>
      <c r="F84" s="40"/>
      <c r="G84" s="41"/>
      <c r="H84" s="41"/>
      <c r="I84" s="41"/>
      <c r="J84" s="53" t="s">
        <v>64</v>
      </c>
      <c r="K84" s="55">
        <v>10</v>
      </c>
      <c r="L84" s="54">
        <v>5</v>
      </c>
      <c r="M84" s="54">
        <v>5</v>
      </c>
      <c r="N84" s="56">
        <f t="shared" si="7"/>
        <v>20</v>
      </c>
      <c r="O84" s="42">
        <v>20</v>
      </c>
      <c r="P84" s="60">
        <f t="shared" si="8"/>
        <v>40</v>
      </c>
      <c r="Q84" s="19" t="s">
        <v>152</v>
      </c>
      <c r="R84" s="6"/>
      <c r="S84" s="26"/>
      <c r="T84" s="27"/>
      <c r="U84" s="28"/>
      <c r="V84" s="28"/>
      <c r="W84" s="28"/>
      <c r="X84" s="25"/>
      <c r="Y84" s="2"/>
      <c r="Z84" s="3"/>
    </row>
    <row r="85" spans="4:26" ht="18" customHeight="1">
      <c r="D85" s="67" t="s">
        <v>92</v>
      </c>
      <c r="E85" s="40"/>
      <c r="F85" s="40"/>
      <c r="G85" s="41"/>
      <c r="H85" s="41"/>
      <c r="I85" s="41"/>
      <c r="J85" s="53" t="s">
        <v>64</v>
      </c>
      <c r="K85" s="55">
        <v>15</v>
      </c>
      <c r="L85" s="54">
        <v>5</v>
      </c>
      <c r="M85" s="54">
        <v>5</v>
      </c>
      <c r="N85" s="56">
        <f t="shared" si="7"/>
        <v>25</v>
      </c>
      <c r="O85" s="42">
        <v>10</v>
      </c>
      <c r="P85" s="60">
        <f t="shared" si="8"/>
        <v>35</v>
      </c>
      <c r="Q85" s="19" t="s">
        <v>152</v>
      </c>
      <c r="R85" s="6"/>
      <c r="S85" s="26"/>
      <c r="T85" s="27"/>
      <c r="U85" s="28"/>
      <c r="V85" s="28"/>
      <c r="W85" s="28"/>
      <c r="X85" s="25"/>
      <c r="Y85" s="2"/>
      <c r="Z85" s="3"/>
    </row>
    <row r="86" spans="4:26" ht="18" customHeight="1">
      <c r="D86" s="67" t="s">
        <v>125</v>
      </c>
      <c r="E86" s="40"/>
      <c r="F86" s="40"/>
      <c r="G86" s="41"/>
      <c r="H86" s="41"/>
      <c r="I86" s="41"/>
      <c r="J86" s="53" t="s">
        <v>64</v>
      </c>
      <c r="K86" s="55">
        <v>15</v>
      </c>
      <c r="L86" s="54">
        <v>5</v>
      </c>
      <c r="M86" s="54">
        <v>3</v>
      </c>
      <c r="N86" s="56">
        <f t="shared" si="7"/>
        <v>23</v>
      </c>
      <c r="O86" s="42">
        <v>20</v>
      </c>
      <c r="P86" s="60">
        <f t="shared" si="8"/>
        <v>43</v>
      </c>
      <c r="Q86" s="19" t="s">
        <v>152</v>
      </c>
      <c r="R86" s="6"/>
      <c r="S86" s="26"/>
      <c r="T86" s="27"/>
      <c r="U86" s="28"/>
      <c r="V86" s="28"/>
      <c r="W86" s="28"/>
      <c r="X86" s="25"/>
      <c r="Y86" s="2"/>
      <c r="Z86" s="3"/>
    </row>
    <row r="87" spans="4:26" ht="18" customHeight="1">
      <c r="D87" s="67" t="s">
        <v>99</v>
      </c>
      <c r="E87" s="40"/>
      <c r="F87" s="40"/>
      <c r="G87" s="41"/>
      <c r="H87" s="41"/>
      <c r="I87" s="41"/>
      <c r="J87" s="53" t="s">
        <v>64</v>
      </c>
      <c r="K87" s="55">
        <v>13</v>
      </c>
      <c r="L87" s="54">
        <v>5</v>
      </c>
      <c r="M87" s="54">
        <v>5</v>
      </c>
      <c r="N87" s="56">
        <f t="shared" si="7"/>
        <v>23</v>
      </c>
      <c r="O87" s="42">
        <v>20</v>
      </c>
      <c r="P87" s="60">
        <f t="shared" si="8"/>
        <v>43</v>
      </c>
      <c r="Q87" s="19" t="s">
        <v>152</v>
      </c>
      <c r="R87" s="6"/>
      <c r="S87" s="26"/>
      <c r="T87" s="27"/>
      <c r="U87" s="28"/>
      <c r="V87" s="28"/>
      <c r="W87" s="28"/>
      <c r="X87" s="25"/>
      <c r="Y87" s="2"/>
      <c r="Z87" s="3"/>
    </row>
    <row r="88" spans="4:26" ht="18" customHeight="1">
      <c r="D88" s="67" t="s">
        <v>145</v>
      </c>
      <c r="E88" s="40"/>
      <c r="F88" s="40"/>
      <c r="G88" s="41"/>
      <c r="H88" s="41"/>
      <c r="I88" s="41"/>
      <c r="J88" s="53" t="s">
        <v>64</v>
      </c>
      <c r="K88" s="55">
        <v>15</v>
      </c>
      <c r="L88" s="54">
        <v>5</v>
      </c>
      <c r="M88" s="54">
        <v>5</v>
      </c>
      <c r="N88" s="56">
        <f t="shared" si="7"/>
        <v>25</v>
      </c>
      <c r="O88" s="42">
        <v>20</v>
      </c>
      <c r="P88" s="60">
        <f t="shared" si="8"/>
        <v>45</v>
      </c>
      <c r="Q88" s="19" t="s">
        <v>152</v>
      </c>
      <c r="R88" s="6"/>
      <c r="S88" s="26"/>
      <c r="T88" s="27"/>
      <c r="U88" s="28"/>
      <c r="V88" s="28"/>
      <c r="W88" s="28"/>
      <c r="X88" s="25"/>
      <c r="Y88" s="2"/>
      <c r="Z88" s="3"/>
    </row>
    <row r="89" spans="4:26" ht="18" customHeight="1">
      <c r="D89" s="67" t="s">
        <v>105</v>
      </c>
      <c r="E89" s="40"/>
      <c r="F89" s="40"/>
      <c r="G89" s="41"/>
      <c r="H89" s="41"/>
      <c r="I89" s="41"/>
      <c r="J89" s="53" t="s">
        <v>64</v>
      </c>
      <c r="K89" s="55">
        <v>10</v>
      </c>
      <c r="L89" s="54">
        <v>5</v>
      </c>
      <c r="M89" s="54">
        <v>5</v>
      </c>
      <c r="N89" s="56">
        <f t="shared" si="7"/>
        <v>20</v>
      </c>
      <c r="O89" s="42">
        <v>20</v>
      </c>
      <c r="P89" s="60">
        <f t="shared" si="8"/>
        <v>40</v>
      </c>
      <c r="Q89" s="19" t="s">
        <v>152</v>
      </c>
      <c r="R89" s="6"/>
      <c r="S89" s="26"/>
      <c r="T89" s="27"/>
      <c r="U89" s="28"/>
      <c r="V89" s="28"/>
      <c r="W89" s="28"/>
      <c r="X89" s="25"/>
      <c r="Y89" s="2"/>
      <c r="Z89" s="3"/>
    </row>
    <row r="90" spans="4:26" ht="18" customHeight="1">
      <c r="D90" s="67" t="s">
        <v>118</v>
      </c>
      <c r="E90" s="40"/>
      <c r="F90" s="40"/>
      <c r="G90" s="41"/>
      <c r="H90" s="41"/>
      <c r="I90" s="41"/>
      <c r="J90" s="53" t="s">
        <v>64</v>
      </c>
      <c r="K90" s="55">
        <v>15</v>
      </c>
      <c r="L90" s="54">
        <v>5</v>
      </c>
      <c r="M90" s="54">
        <v>5</v>
      </c>
      <c r="N90" s="56">
        <f t="shared" si="7"/>
        <v>25</v>
      </c>
      <c r="O90" s="42">
        <v>20</v>
      </c>
      <c r="P90" s="60">
        <f t="shared" si="8"/>
        <v>45</v>
      </c>
      <c r="Q90" s="19" t="s">
        <v>152</v>
      </c>
      <c r="R90" s="6"/>
      <c r="S90" s="26"/>
      <c r="T90" s="27"/>
      <c r="U90" s="28"/>
      <c r="V90" s="28"/>
      <c r="W90" s="28"/>
      <c r="X90" s="25"/>
      <c r="Y90" s="2"/>
      <c r="Z90" s="3"/>
    </row>
    <row r="91" spans="4:26" ht="18" customHeight="1">
      <c r="D91" s="67" t="s">
        <v>122</v>
      </c>
      <c r="E91" s="40" t="s">
        <v>43</v>
      </c>
      <c r="F91" s="40">
        <v>0</v>
      </c>
      <c r="G91" s="41" t="s">
        <v>46</v>
      </c>
      <c r="H91" s="41" t="s">
        <v>51</v>
      </c>
      <c r="I91" s="41" t="s">
        <v>53</v>
      </c>
      <c r="J91" s="53" t="s">
        <v>64</v>
      </c>
      <c r="K91" s="49">
        <v>15</v>
      </c>
      <c r="L91" s="48">
        <v>5</v>
      </c>
      <c r="M91" s="54">
        <v>5</v>
      </c>
      <c r="N91" s="56">
        <f t="shared" si="7"/>
        <v>25</v>
      </c>
      <c r="O91" s="42">
        <v>0</v>
      </c>
      <c r="P91" s="60">
        <f t="shared" si="8"/>
        <v>25</v>
      </c>
      <c r="Q91" s="19" t="s">
        <v>152</v>
      </c>
      <c r="R91" s="6"/>
      <c r="S91" s="26"/>
      <c r="T91" s="27"/>
      <c r="U91" s="28"/>
      <c r="V91" s="28"/>
      <c r="W91" s="28"/>
      <c r="X91" s="25"/>
      <c r="Y91" s="2"/>
      <c r="Z91" s="3"/>
    </row>
    <row r="92" spans="4:26" ht="18" customHeight="1" thickBot="1">
      <c r="D92" s="67" t="s">
        <v>110</v>
      </c>
      <c r="E92" s="40"/>
      <c r="F92" s="40"/>
      <c r="G92" s="41"/>
      <c r="H92" s="41"/>
      <c r="I92" s="41"/>
      <c r="J92" s="53" t="s">
        <v>64</v>
      </c>
      <c r="K92" s="55">
        <v>13</v>
      </c>
      <c r="L92" s="54">
        <v>5</v>
      </c>
      <c r="M92" s="54">
        <v>5</v>
      </c>
      <c r="N92" s="56">
        <f t="shared" si="7"/>
        <v>23</v>
      </c>
      <c r="O92" s="42">
        <v>35</v>
      </c>
      <c r="P92" s="61">
        <f t="shared" si="8"/>
        <v>58</v>
      </c>
      <c r="Q92" s="19" t="s">
        <v>152</v>
      </c>
      <c r="R92" s="6"/>
      <c r="S92" s="26"/>
      <c r="T92" s="27"/>
      <c r="U92" s="28"/>
      <c r="V92" s="28"/>
      <c r="W92" s="28"/>
      <c r="X92" s="25"/>
      <c r="Y92" s="2"/>
      <c r="Z92" s="3"/>
    </row>
    <row r="93" spans="4:26" s="39" customFormat="1" ht="20.100000000000001" customHeight="1">
      <c r="D93" s="86" t="s">
        <v>147</v>
      </c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37" t="str">
        <f>IF(J93="","",IF(J93="N","",SUM(D93,O93,X93)))</f>
        <v/>
      </c>
      <c r="Z93" s="38" t="str">
        <f t="shared" ref="Z93:Z95" si="9">IF(Y93="","",(Y93*(20/100)))</f>
        <v/>
      </c>
    </row>
    <row r="94" spans="4:26" s="39" customFormat="1" ht="20.100000000000001" customHeight="1">
      <c r="D94" s="89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1"/>
      <c r="Y94" s="37" t="str">
        <f t="shared" ref="Y94:Y95" si="10">IF(J94="","",IF(J94="N","",SUM(N94,O94,X94)))</f>
        <v/>
      </c>
      <c r="Z94" s="38" t="str">
        <f t="shared" si="9"/>
        <v/>
      </c>
    </row>
    <row r="95" spans="4:26" s="39" customFormat="1" ht="10.5" customHeight="1" thickBot="1"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4"/>
      <c r="Y95" s="68" t="str">
        <f t="shared" si="10"/>
        <v/>
      </c>
      <c r="Z95" s="69" t="str">
        <f t="shared" si="9"/>
        <v/>
      </c>
    </row>
    <row r="96" spans="4:26" ht="15" customHeight="1">
      <c r="T96" s="85" t="s">
        <v>59</v>
      </c>
      <c r="U96" s="85"/>
      <c r="V96" s="85"/>
      <c r="W96" s="85"/>
      <c r="X96" s="85"/>
    </row>
    <row r="97" spans="20:24" ht="11.1" customHeight="1">
      <c r="T97" s="78"/>
      <c r="U97" s="78"/>
      <c r="V97" s="78"/>
      <c r="W97" s="78"/>
      <c r="X97" s="78"/>
    </row>
    <row r="98" spans="20:24" ht="11.1" customHeight="1">
      <c r="T98" s="30"/>
      <c r="U98" s="30"/>
      <c r="V98" s="30"/>
      <c r="W98" s="30"/>
      <c r="X98" s="30"/>
    </row>
    <row r="99" spans="20:24" ht="11.1" customHeight="1">
      <c r="T99" s="78"/>
      <c r="U99" s="78"/>
      <c r="V99" s="78"/>
      <c r="W99" s="78"/>
      <c r="X99" s="78"/>
    </row>
    <row r="100" spans="20:24" ht="11.1" customHeight="1">
      <c r="T100" s="30"/>
      <c r="U100" s="30"/>
      <c r="V100" s="30"/>
      <c r="W100" s="30"/>
      <c r="X100" s="30"/>
    </row>
    <row r="101" spans="20:24" ht="11.1" customHeight="1">
      <c r="T101" s="78"/>
      <c r="U101" s="78"/>
      <c r="V101" s="78"/>
      <c r="W101" s="78"/>
      <c r="X101" s="78"/>
    </row>
    <row r="102" spans="20:24" ht="11.1" customHeight="1"/>
  </sheetData>
  <sheetProtection password="CC71" sheet="1" objects="1" scenarios="1"/>
  <sortState ref="D8:Q95">
    <sortCondition ref="D8:D95"/>
  </sortState>
  <mergeCells count="22">
    <mergeCell ref="T99:X99"/>
    <mergeCell ref="T101:X101"/>
    <mergeCell ref="D3:X3"/>
    <mergeCell ref="D2:X2"/>
    <mergeCell ref="T96:X96"/>
    <mergeCell ref="T97:X97"/>
    <mergeCell ref="D93:X95"/>
    <mergeCell ref="D4:Z4"/>
    <mergeCell ref="S5:X5"/>
    <mergeCell ref="S6:S7"/>
    <mergeCell ref="P5:P6"/>
    <mergeCell ref="Y5:Z6"/>
    <mergeCell ref="O5:O6"/>
    <mergeCell ref="E5:E6"/>
    <mergeCell ref="K5:N5"/>
    <mergeCell ref="D5:D6"/>
    <mergeCell ref="Q5:Q6"/>
    <mergeCell ref="F5:F6"/>
    <mergeCell ref="G5:G6"/>
    <mergeCell ref="H5:H6"/>
    <mergeCell ref="I5:I6"/>
    <mergeCell ref="J5:J6"/>
  </mergeCells>
  <printOptions horizontalCentered="1" verticalCentered="1"/>
  <pageMargins left="0.23622047244094491" right="0.23622047244094491" top="0" bottom="0" header="0.31496062992125984" footer="0.31496062992125984"/>
  <pageSetup paperSize="8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EXEC</cp:lastModifiedBy>
  <cp:lastPrinted>2016-08-26T09:35:44Z</cp:lastPrinted>
  <dcterms:created xsi:type="dcterms:W3CDTF">2014-09-29T13:38:59Z</dcterms:created>
  <dcterms:modified xsi:type="dcterms:W3CDTF">2016-08-26T09:40:23Z</dcterms:modified>
</cp:coreProperties>
</file>